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&#65279;<?xml version="1.0" encoding="utf-8"?><Relationships xmlns="http://schemas.openxmlformats.org/package/2006/relationships"><Relationship Id="rId3" Type="http://schemas.openxmlformats.org/officeDocument/2006/relationships/extended-properties" Target="docProps/app.xml" TargetMode="Internal"/><Relationship Id="rId2" Type="http://schemas.openxmlformats.org/package/2006/relationships/metadata/core-properties" Target="docProps/core.xml" TargetMode="Internal"/><Relationship Id="rId1" Type="http://schemas.openxmlformats.org/officeDocument/2006/relationships/officeDocument" Target="xl/workbook.xml" TargetMode="Internal"/><Relationship Id="idRel1" Type="http://schemas.openxmlformats.org/package/2006/relationships/digital-signature/origin" Target="_xmlsignatures/origin.sigs" TargetMode="Interna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" yWindow="0" windowWidth="14055" windowHeight="12810"/>
  </bookViews>
  <sheets>
    <sheet name="Pro soutěž (2)" sheetId="1" r:id="rId1"/>
  </sheets>
  <definedNames>
    <definedName name="_xlnm._FilterDatabase" localSheetId="0" hidden="1">'Pro soutěž (2)'!$A$1:$L$19</definedName>
    <definedName name="_xlnm.Print_Titles" localSheetId="0">'Pro soutěž (2)'!$1:$1</definedName>
    <definedName name="_xlnm.Print_Area" localSheetId="0">'Pro soutěž (2)'!$A$1:$P$15</definedName>
  </definedNames>
  <calcPr calcId="145621"/>
</workbook>
</file>

<file path=xl/calcChain.xml><?xml version="1.0" encoding="utf-8"?>
<calcChain xmlns="http://schemas.openxmlformats.org/spreadsheetml/2006/main">
  <c r="K19" i="1" l="1"/>
  <c r="K16" i="1"/>
  <c r="K18" i="1" s="1"/>
  <c r="L15" i="1"/>
  <c r="L14" i="1"/>
  <c r="L13" i="1"/>
  <c r="L12" i="1"/>
  <c r="L11" i="1"/>
  <c r="L10" i="1"/>
  <c r="L9" i="1"/>
  <c r="L8" i="1"/>
  <c r="L7" i="1"/>
  <c r="L6" i="1"/>
  <c r="L5" i="1"/>
  <c r="L4" i="1"/>
  <c r="L19" i="1" s="1"/>
  <c r="L3" i="1"/>
  <c r="L2" i="1"/>
  <c r="L16" i="1" l="1"/>
  <c r="L18" i="1" s="1"/>
</calcChain>
</file>

<file path=xl/sharedStrings.xml><?xml version="1.0" encoding="utf-8"?>
<sst xmlns="http://schemas.openxmlformats.org/spreadsheetml/2006/main" count="196" uniqueCount="91">
  <si>
    <t>Místo</t>
  </si>
  <si>
    <t>Adresa</t>
  </si>
  <si>
    <t>PSČ</t>
  </si>
  <si>
    <t>Evidenční číslo TZ</t>
  </si>
  <si>
    <t>Označení</t>
  </si>
  <si>
    <t>Popis místa uskladnění, počet, objem</t>
  </si>
  <si>
    <t>Poznámka</t>
  </si>
  <si>
    <t>Zabezpečení</t>
  </si>
  <si>
    <t>Účel použití</t>
  </si>
  <si>
    <t>Poskytnutí zásobníků</t>
  </si>
  <si>
    <t>Roční spotřeba v t</t>
  </si>
  <si>
    <t>Spotřeba v t/4 roky</t>
  </si>
  <si>
    <t>Adresa pro zasílání faktur</t>
  </si>
  <si>
    <t>Kontaktní e-mail pro zasílání ceníků</t>
  </si>
  <si>
    <t>Zahájení plnění veřejné zakázky</t>
  </si>
  <si>
    <t>Technická specifikace uložistě- bude přílohou</t>
  </si>
  <si>
    <t xml:space="preserve">Újezd u Uničova </t>
  </si>
  <si>
    <t>Propan 27111294</t>
  </si>
  <si>
    <r>
      <t>Nadzemní zásobník - 2 x 4,8 m</t>
    </r>
    <r>
      <rPr>
        <vertAlign val="superscript"/>
        <sz val="11"/>
        <color theme="1"/>
        <rFont val="Times New Roman"/>
        <family val="1"/>
        <charset val="238"/>
      </rPr>
      <t>3</t>
    </r>
  </si>
  <si>
    <t>Ve střeženém objektu MO AČR</t>
  </si>
  <si>
    <t>Pro výrobu tepla k vytápění a přípravu TUV</t>
  </si>
  <si>
    <t>ANO</t>
  </si>
  <si>
    <t>Dobrovského 2549/27, 612 00 Brno</t>
  </si>
  <si>
    <t>blanka.stastna@as-po.cz; jana.citnarova@as-po.cz; radka.prochazkova@as-po.cz</t>
  </si>
  <si>
    <t>doloží oblast</t>
  </si>
  <si>
    <r>
      <t>Nadzemní zásobník -          4 x 4,85 m</t>
    </r>
    <r>
      <rPr>
        <vertAlign val="superscript"/>
        <sz val="11"/>
        <color theme="1"/>
        <rFont val="Times New Roman"/>
        <family val="1"/>
        <charset val="238"/>
      </rPr>
      <t>3</t>
    </r>
  </si>
  <si>
    <t>Oplocení s uzamykatelnou vstupní brankou</t>
  </si>
  <si>
    <t>NE</t>
  </si>
  <si>
    <t>-</t>
  </si>
  <si>
    <t>Valdek, Vojenský újezd Brdy</t>
  </si>
  <si>
    <t>Propan – butan 27111297</t>
  </si>
  <si>
    <r>
      <t>Nadzemní zásobník – 2 x 4,85 m</t>
    </r>
    <r>
      <rPr>
        <vertAlign val="superscript"/>
        <sz val="11"/>
        <color theme="1"/>
        <rFont val="Times New Roman"/>
        <family val="1"/>
        <charset val="238"/>
      </rPr>
      <t xml:space="preserve">3 </t>
    </r>
    <r>
      <rPr>
        <sz val="11"/>
        <color theme="1"/>
        <rFont val="Times New Roman"/>
        <family val="1"/>
        <charset val="238"/>
      </rPr>
      <t>+ výparníková stanice</t>
    </r>
  </si>
  <si>
    <t>Podbabská 1589/1, 160 00, Praha 6</t>
  </si>
  <si>
    <t>michaela.kubikova@as-po.cz; radka.prochazkova@as-po.cz</t>
  </si>
  <si>
    <t>Tisá, posádkové cvičiště</t>
  </si>
  <si>
    <r>
      <t>Nadzemní zásobník - 1 x 4,85 m</t>
    </r>
    <r>
      <rPr>
        <vertAlign val="superscript"/>
        <sz val="11"/>
        <color theme="1"/>
        <rFont val="Times New Roman"/>
        <family val="1"/>
        <charset val="238"/>
      </rPr>
      <t>3</t>
    </r>
  </si>
  <si>
    <t>VVP Hradiště, Dlouhá</t>
  </si>
  <si>
    <t>Dlouhá</t>
  </si>
  <si>
    <t>364 71</t>
  </si>
  <si>
    <r>
      <t>Nadzemní zásobník -         4 x 5 m</t>
    </r>
    <r>
      <rPr>
        <vertAlign val="superscript"/>
        <sz val="11"/>
        <color theme="1"/>
        <rFont val="Times New Roman"/>
        <family val="1"/>
        <charset val="238"/>
      </rPr>
      <t>3</t>
    </r>
  </si>
  <si>
    <t>ve výstavbě - z projektu doloží investiční oddělení</t>
  </si>
  <si>
    <t>VVP Hradiště, Radošov</t>
  </si>
  <si>
    <t>Radošov</t>
  </si>
  <si>
    <r>
      <t>Nadzemní zásobník -         7 x 5 m</t>
    </r>
    <r>
      <rPr>
        <vertAlign val="superscript"/>
        <sz val="11"/>
        <color theme="1"/>
        <rFont val="Times New Roman"/>
        <family val="1"/>
        <charset val="238"/>
      </rPr>
      <t>3</t>
    </r>
  </si>
  <si>
    <t>Boletice - Podvoří</t>
  </si>
  <si>
    <t>Boletice 41, Kájov</t>
  </si>
  <si>
    <t>382 21</t>
  </si>
  <si>
    <r>
      <t>Nadzemní zásobník – 3 x 4,85 m</t>
    </r>
    <r>
      <rPr>
        <vertAlign val="superscript"/>
        <sz val="11"/>
        <color theme="1"/>
        <rFont val="Times New Roman"/>
        <family val="1"/>
        <charset val="238"/>
      </rPr>
      <t>3</t>
    </r>
  </si>
  <si>
    <t>Uzavřený prostor bývalé uhelny</t>
  </si>
  <si>
    <t xml:space="preserve">Teplého 2796, 530 02 Pardubice
</t>
  </si>
  <si>
    <t>karel.konecny@as-po.cz; radka.prochazkova@as-po.cz</t>
  </si>
  <si>
    <t>Jaroměř – VZ Nový Ples</t>
  </si>
  <si>
    <r>
      <t>Podzemní zásobník - 4 x 25 m</t>
    </r>
    <r>
      <rPr>
        <vertAlign val="superscript"/>
        <sz val="11"/>
        <color theme="1"/>
        <rFont val="Times New Roman"/>
        <family val="1"/>
        <charset val="238"/>
      </rPr>
      <t>3</t>
    </r>
  </si>
  <si>
    <t>Oplocení s uzamykatelnou brankou v přísně střeženém objektu MO AČR</t>
  </si>
  <si>
    <t>Květná</t>
  </si>
  <si>
    <r>
      <t>Nadzemní zásobník – 4 x 17 m</t>
    </r>
    <r>
      <rPr>
        <vertAlign val="superscript"/>
        <sz val="11"/>
        <color theme="1"/>
        <rFont val="Times New Roman"/>
        <family val="1"/>
        <charset val="238"/>
      </rPr>
      <t>3</t>
    </r>
  </si>
  <si>
    <t>9601060100+9601070100</t>
  </si>
  <si>
    <r>
      <t>Nadzemní zásobník -          2 x 4,85 m</t>
    </r>
    <r>
      <rPr>
        <vertAlign val="superscript"/>
        <sz val="11"/>
        <color theme="1"/>
        <rFont val="Times New Roman"/>
        <family val="1"/>
        <charset val="238"/>
      </rPr>
      <t>3</t>
    </r>
  </si>
  <si>
    <t>v závislosti po dokončení investiční výstavby odhad 8/2016</t>
  </si>
  <si>
    <t>Boletice, kasárna KM rota</t>
  </si>
  <si>
    <r>
      <t>Nadzemní zásobník -          2 x 13 m</t>
    </r>
    <r>
      <rPr>
        <vertAlign val="superscript"/>
        <sz val="11"/>
        <color theme="1"/>
        <rFont val="Times New Roman"/>
        <family val="1"/>
        <charset val="238"/>
      </rPr>
      <t>3</t>
    </r>
  </si>
  <si>
    <t>Boletice, Polná velitelství</t>
  </si>
  <si>
    <r>
      <t>Nadzemní zásobník -          3 x 13 m</t>
    </r>
    <r>
      <rPr>
        <vertAlign val="superscript"/>
        <sz val="11"/>
        <color theme="1"/>
        <rFont val="Times New Roman"/>
        <family val="1"/>
        <charset val="238"/>
      </rPr>
      <t>3</t>
    </r>
  </si>
  <si>
    <t>Boletice, Podvoří - statek</t>
  </si>
  <si>
    <t>Boletice, Podvoří - prapor, ubikace</t>
  </si>
  <si>
    <r>
      <t>Nadzemní zásobník -          3 x 17 m</t>
    </r>
    <r>
      <rPr>
        <vertAlign val="superscript"/>
        <sz val="11"/>
        <color theme="1"/>
        <rFont val="Times New Roman"/>
        <family val="1"/>
        <charset val="238"/>
      </rPr>
      <t xml:space="preserve">3 </t>
    </r>
  </si>
  <si>
    <t>Celkem</t>
  </si>
  <si>
    <t>Propan</t>
  </si>
  <si>
    <t>Propan - butan</t>
  </si>
  <si>
    <t>382 26</t>
  </si>
  <si>
    <t>382 29</t>
  </si>
  <si>
    <t>Boletice</t>
  </si>
  <si>
    <t>783 13</t>
  </si>
  <si>
    <t>Kasárna Újezd u Uničova</t>
  </si>
  <si>
    <t>796 01</t>
  </si>
  <si>
    <t>Prostějov –kasárna Hangár</t>
  </si>
  <si>
    <t>Letecká kasárna, Prostějovi</t>
  </si>
  <si>
    <t>262 23</t>
  </si>
  <si>
    <t>403 36</t>
  </si>
  <si>
    <t>Tisá, posádkové cvičiště, b. č. 26</t>
  </si>
  <si>
    <t>Valdek</t>
  </si>
  <si>
    <t>551 01</t>
  </si>
  <si>
    <t>VZ Nový Ples</t>
  </si>
  <si>
    <t>572 01</t>
  </si>
  <si>
    <t>VZ 1337 Květná</t>
  </si>
  <si>
    <t>Boletice , Polná, PS dolní</t>
  </si>
  <si>
    <t>Miroslav Táborský, tel. 602 550 512; e-mail.: miroslav.taborsky@as-po.cz</t>
  </si>
  <si>
    <t>Ing. Dusan Bako, tel. 606729079; e-mail: dusan.bako@as-po.cz</t>
  </si>
  <si>
    <t>Zdenek Jirotka, tel. 602 553 867; e-mail: zdenek.jirotka@as-po.cz</t>
  </si>
  <si>
    <t>Miroslav Táborský, tel. 602 550 512; e-mail: miroslav.taborsky@as-po.cz</t>
  </si>
  <si>
    <t>Kontaktní osoba pro prohlídku místa plnění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</si>
</sst>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vertAlign val="superscript"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0" fillId="0" borderId="0" xfId="0" applyFont="1" applyBorder="1"/>
    <xf numFmtId="0" fontId="0" fillId="0" borderId="0" xfId="0" applyFont="1" applyBorder="1" applyAlignment="1">
      <alignment wrapText="1"/>
    </xf>
    <xf numFmtId="3" fontId="1" fillId="0" borderId="0" xfId="0" applyNumberFormat="1" applyFont="1" applyFill="1" applyBorder="1"/>
    <xf numFmtId="0" fontId="1" fillId="0" borderId="0" xfId="0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0" fillId="0" borderId="0" xfId="0" applyFont="1" applyFill="1" applyBorder="1"/>
    <xf numFmtId="3" fontId="0" fillId="0" borderId="0" xfId="0" applyNumberFormat="1" applyFont="1" applyFill="1" applyBorder="1" applyAlignment="1">
      <alignment vertical="center" wrapText="1"/>
    </xf>
    <xf numFmtId="3" fontId="1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3" fontId="0" fillId="0" borderId="1" xfId="0" applyNumberFormat="1" applyFont="1" applyFill="1" applyBorder="1" applyAlignment="1">
      <alignment horizontal="right" vertical="center" wrapText="1"/>
    </xf>
    <xf numFmtId="0" fontId="0" fillId="0" borderId="1" xfId="0" applyFont="1" applyFill="1" applyBorder="1" applyAlignment="1">
      <alignment vertical="center" wrapText="1"/>
    </xf>
    <xf numFmtId="14" fontId="0" fillId="0" borderId="6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3" fontId="0" fillId="0" borderId="1" xfId="0" applyNumberFormat="1" applyFont="1" applyFill="1" applyBorder="1" applyAlignment="1">
      <alignment horizontal="right" vertical="center"/>
    </xf>
    <xf numFmtId="0" fontId="0" fillId="0" borderId="6" xfId="0" applyFont="1" applyBorder="1" applyAlignment="1">
      <alignment horizontal="left"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vertical="center" wrapText="1"/>
    </xf>
    <xf numFmtId="3" fontId="0" fillId="0" borderId="8" xfId="0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 wrapText="1"/>
    </xf>
    <xf numFmtId="0" fontId="0" fillId="0" borderId="8" xfId="0" applyFont="1" applyFill="1" applyBorder="1" applyAlignment="1">
      <alignment vertical="center" wrapText="1"/>
    </xf>
    <xf numFmtId="0" fontId="0" fillId="0" borderId="9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tabSelected="1" workbookViewId="0">
      <pane ySplit="1" topLeftCell="A2" activePane="bottomLeft" state="frozen"/>
      <selection pane="bottomLeft" activeCell="M2" sqref="M2"/>
    </sheetView>
  </sheetViews>
  <sheetFormatPr defaultRowHeight="15" x14ac:dyDescent="0.25"/>
  <cols>
    <col min="1" max="3" width="18.28515625" style="8" customWidth="1"/>
    <col min="4" max="4" width="11.85546875" style="8" customWidth="1"/>
    <col min="5" max="5" width="14.28515625" style="8" customWidth="1"/>
    <col min="6" max="7" width="19.28515625" style="8" customWidth="1"/>
    <col min="8" max="8" width="17.85546875" style="8" customWidth="1"/>
    <col min="9" max="9" width="20.85546875" style="8" customWidth="1"/>
    <col min="10" max="10" width="13.5703125" style="8" customWidth="1"/>
    <col min="11" max="12" width="9.7109375" style="14" customWidth="1"/>
    <col min="13" max="13" width="17.85546875" style="14" customWidth="1"/>
    <col min="14" max="14" width="18.28515625" style="14" customWidth="1"/>
    <col min="15" max="15" width="20" style="14" customWidth="1"/>
    <col min="16" max="16" width="13.5703125" style="9" customWidth="1"/>
    <col min="17" max="17" width="12.140625" style="8" hidden="1" customWidth="1"/>
    <col min="18" max="16384" width="9.140625" style="8"/>
  </cols>
  <sheetData>
    <row r="1" spans="1:17" s="3" customFormat="1" ht="71.25" x14ac:dyDescent="0.25">
      <c r="A1" s="18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7</v>
      </c>
      <c r="I1" s="19" t="s">
        <v>8</v>
      </c>
      <c r="J1" s="19" t="s">
        <v>9</v>
      </c>
      <c r="K1" s="20" t="s">
        <v>10</v>
      </c>
      <c r="L1" s="20" t="s">
        <v>11</v>
      </c>
      <c r="M1" s="20" t="s">
        <v>90</v>
      </c>
      <c r="N1" s="20" t="s">
        <v>12</v>
      </c>
      <c r="O1" s="20" t="s">
        <v>13</v>
      </c>
      <c r="P1" s="21" t="s">
        <v>14</v>
      </c>
      <c r="Q1" s="2" t="s">
        <v>15</v>
      </c>
    </row>
    <row r="2" spans="1:17" s="6" customFormat="1" ht="104.25" customHeight="1" x14ac:dyDescent="0.25">
      <c r="A2" s="22" t="s">
        <v>16</v>
      </c>
      <c r="B2" s="4" t="s">
        <v>73</v>
      </c>
      <c r="C2" s="4" t="s">
        <v>72</v>
      </c>
      <c r="D2" s="4">
        <v>9801060100</v>
      </c>
      <c r="E2" s="4" t="s">
        <v>17</v>
      </c>
      <c r="F2" s="4" t="s">
        <v>18</v>
      </c>
      <c r="G2" s="4"/>
      <c r="H2" s="4" t="s">
        <v>19</v>
      </c>
      <c r="I2" s="4" t="s">
        <v>20</v>
      </c>
      <c r="J2" s="23" t="s">
        <v>21</v>
      </c>
      <c r="K2" s="24">
        <v>17</v>
      </c>
      <c r="L2" s="24">
        <f>K2*4</f>
        <v>68</v>
      </c>
      <c r="M2" s="24" t="s">
        <v>87</v>
      </c>
      <c r="N2" s="25" t="s">
        <v>22</v>
      </c>
      <c r="O2" s="25" t="s">
        <v>23</v>
      </c>
      <c r="P2" s="26">
        <v>42614</v>
      </c>
      <c r="Q2" s="5" t="s">
        <v>24</v>
      </c>
    </row>
    <row r="3" spans="1:17" ht="90" x14ac:dyDescent="0.25">
      <c r="A3" s="22" t="s">
        <v>75</v>
      </c>
      <c r="B3" s="4" t="s">
        <v>76</v>
      </c>
      <c r="C3" s="4" t="s">
        <v>74</v>
      </c>
      <c r="D3" s="4">
        <v>9704030600</v>
      </c>
      <c r="E3" s="4" t="s">
        <v>17</v>
      </c>
      <c r="F3" s="4" t="s">
        <v>25</v>
      </c>
      <c r="G3" s="4"/>
      <c r="H3" s="4" t="s">
        <v>26</v>
      </c>
      <c r="I3" s="4" t="s">
        <v>20</v>
      </c>
      <c r="J3" s="27" t="s">
        <v>27</v>
      </c>
      <c r="K3" s="28">
        <v>9</v>
      </c>
      <c r="L3" s="24">
        <f>K3*4</f>
        <v>36</v>
      </c>
      <c r="M3" s="24" t="s">
        <v>87</v>
      </c>
      <c r="N3" s="25" t="s">
        <v>22</v>
      </c>
      <c r="O3" s="25" t="s">
        <v>23</v>
      </c>
      <c r="P3" s="26">
        <v>42614</v>
      </c>
      <c r="Q3" s="7" t="s">
        <v>28</v>
      </c>
    </row>
    <row r="4" spans="1:17" s="6" customFormat="1" ht="75" x14ac:dyDescent="0.25">
      <c r="A4" s="22" t="s">
        <v>29</v>
      </c>
      <c r="B4" s="4" t="s">
        <v>80</v>
      </c>
      <c r="C4" s="4" t="s">
        <v>77</v>
      </c>
      <c r="D4" s="4">
        <v>9205010100</v>
      </c>
      <c r="E4" s="4" t="s">
        <v>30</v>
      </c>
      <c r="F4" s="4" t="s">
        <v>31</v>
      </c>
      <c r="G4" s="4"/>
      <c r="H4" s="4" t="s">
        <v>19</v>
      </c>
      <c r="I4" s="4" t="s">
        <v>20</v>
      </c>
      <c r="J4" s="23" t="s">
        <v>21</v>
      </c>
      <c r="K4" s="24">
        <v>18</v>
      </c>
      <c r="L4" s="24">
        <f t="shared" ref="L4:L5" si="0">K4*4</f>
        <v>72</v>
      </c>
      <c r="M4" s="24" t="s">
        <v>88</v>
      </c>
      <c r="N4" s="25" t="s">
        <v>32</v>
      </c>
      <c r="O4" s="25" t="s">
        <v>33</v>
      </c>
      <c r="P4" s="26">
        <v>42614</v>
      </c>
      <c r="Q4" s="5" t="s">
        <v>24</v>
      </c>
    </row>
    <row r="5" spans="1:17" s="6" customFormat="1" ht="75" customHeight="1" x14ac:dyDescent="0.25">
      <c r="A5" s="22" t="s">
        <v>34</v>
      </c>
      <c r="B5" s="4" t="s">
        <v>79</v>
      </c>
      <c r="C5" s="4" t="s">
        <v>78</v>
      </c>
      <c r="D5" s="4">
        <v>9207030100</v>
      </c>
      <c r="E5" s="4" t="s">
        <v>17</v>
      </c>
      <c r="F5" s="4" t="s">
        <v>35</v>
      </c>
      <c r="G5" s="4"/>
      <c r="H5" s="4" t="s">
        <v>19</v>
      </c>
      <c r="I5" s="4" t="s">
        <v>20</v>
      </c>
      <c r="J5" s="23" t="s">
        <v>21</v>
      </c>
      <c r="K5" s="24">
        <v>4.952</v>
      </c>
      <c r="L5" s="24">
        <f t="shared" si="0"/>
        <v>19.808</v>
      </c>
      <c r="M5" s="24" t="s">
        <v>88</v>
      </c>
      <c r="N5" s="25" t="s">
        <v>32</v>
      </c>
      <c r="O5" s="25" t="s">
        <v>33</v>
      </c>
      <c r="P5" s="26">
        <v>42614</v>
      </c>
      <c r="Q5" s="5" t="s">
        <v>24</v>
      </c>
    </row>
    <row r="6" spans="1:17" ht="75" x14ac:dyDescent="0.25">
      <c r="A6" s="22" t="s">
        <v>36</v>
      </c>
      <c r="B6" s="4" t="s">
        <v>37</v>
      </c>
      <c r="C6" s="4" t="s">
        <v>38</v>
      </c>
      <c r="D6" s="4">
        <v>9205220100</v>
      </c>
      <c r="E6" s="4" t="s">
        <v>17</v>
      </c>
      <c r="F6" s="4" t="s">
        <v>39</v>
      </c>
      <c r="G6" s="4"/>
      <c r="H6" s="4" t="s">
        <v>26</v>
      </c>
      <c r="I6" s="4" t="s">
        <v>20</v>
      </c>
      <c r="J6" s="23" t="s">
        <v>21</v>
      </c>
      <c r="K6" s="28">
        <v>20</v>
      </c>
      <c r="L6" s="24">
        <f>K6*4</f>
        <v>80</v>
      </c>
      <c r="M6" s="24" t="s">
        <v>88</v>
      </c>
      <c r="N6" s="25" t="s">
        <v>32</v>
      </c>
      <c r="O6" s="25" t="s">
        <v>33</v>
      </c>
      <c r="P6" s="29" t="s">
        <v>58</v>
      </c>
      <c r="Q6" s="7" t="s">
        <v>40</v>
      </c>
    </row>
    <row r="7" spans="1:17" ht="75" x14ac:dyDescent="0.25">
      <c r="A7" s="22" t="s">
        <v>41</v>
      </c>
      <c r="B7" s="4" t="s">
        <v>42</v>
      </c>
      <c r="C7" s="4" t="s">
        <v>38</v>
      </c>
      <c r="D7" s="4">
        <v>9205230000</v>
      </c>
      <c r="E7" s="4" t="s">
        <v>17</v>
      </c>
      <c r="F7" s="4" t="s">
        <v>43</v>
      </c>
      <c r="G7" s="4"/>
      <c r="H7" s="4" t="s">
        <v>26</v>
      </c>
      <c r="I7" s="4" t="s">
        <v>20</v>
      </c>
      <c r="J7" s="23" t="s">
        <v>21</v>
      </c>
      <c r="K7" s="28">
        <v>40</v>
      </c>
      <c r="L7" s="24">
        <f>K7*4</f>
        <v>160</v>
      </c>
      <c r="M7" s="24" t="s">
        <v>88</v>
      </c>
      <c r="N7" s="25" t="s">
        <v>32</v>
      </c>
      <c r="O7" s="25" t="s">
        <v>33</v>
      </c>
      <c r="P7" s="29" t="s">
        <v>58</v>
      </c>
      <c r="Q7" s="7" t="s">
        <v>40</v>
      </c>
    </row>
    <row r="8" spans="1:17" s="6" customFormat="1" ht="75" x14ac:dyDescent="0.25">
      <c r="A8" s="22" t="s">
        <v>44</v>
      </c>
      <c r="B8" s="4" t="s">
        <v>45</v>
      </c>
      <c r="C8" s="4" t="s">
        <v>46</v>
      </c>
      <c r="D8" s="4">
        <v>9601130100</v>
      </c>
      <c r="E8" s="4" t="s">
        <v>17</v>
      </c>
      <c r="F8" s="4" t="s">
        <v>47</v>
      </c>
      <c r="G8" s="4"/>
      <c r="H8" s="4" t="s">
        <v>48</v>
      </c>
      <c r="I8" s="4" t="s">
        <v>20</v>
      </c>
      <c r="J8" s="27" t="s">
        <v>27</v>
      </c>
      <c r="K8" s="24">
        <v>31</v>
      </c>
      <c r="L8" s="24">
        <f>K8*4</f>
        <v>124</v>
      </c>
      <c r="M8" s="24" t="s">
        <v>86</v>
      </c>
      <c r="N8" s="25" t="s">
        <v>49</v>
      </c>
      <c r="O8" s="25" t="s">
        <v>50</v>
      </c>
      <c r="P8" s="26">
        <v>42614</v>
      </c>
      <c r="Q8" s="7" t="s">
        <v>28</v>
      </c>
    </row>
    <row r="9" spans="1:17" s="6" customFormat="1" ht="75" x14ac:dyDescent="0.25">
      <c r="A9" s="22" t="s">
        <v>51</v>
      </c>
      <c r="B9" s="4" t="s">
        <v>82</v>
      </c>
      <c r="C9" s="4" t="s">
        <v>81</v>
      </c>
      <c r="D9" s="4">
        <v>9504020100</v>
      </c>
      <c r="E9" s="4" t="s">
        <v>17</v>
      </c>
      <c r="F9" s="4" t="s">
        <v>52</v>
      </c>
      <c r="G9" s="4"/>
      <c r="H9" s="4" t="s">
        <v>53</v>
      </c>
      <c r="I9" s="4" t="s">
        <v>20</v>
      </c>
      <c r="J9" s="27" t="s">
        <v>27</v>
      </c>
      <c r="K9" s="24">
        <v>80</v>
      </c>
      <c r="L9" s="24">
        <f t="shared" ref="L9:L15" si="1">K9*4</f>
        <v>320</v>
      </c>
      <c r="M9" s="24" t="s">
        <v>86</v>
      </c>
      <c r="N9" s="25" t="s">
        <v>49</v>
      </c>
      <c r="O9" s="25" t="s">
        <v>50</v>
      </c>
      <c r="P9" s="26">
        <v>42614</v>
      </c>
      <c r="Q9" s="7" t="s">
        <v>28</v>
      </c>
    </row>
    <row r="10" spans="1:17" s="6" customFormat="1" ht="75" x14ac:dyDescent="0.25">
      <c r="A10" s="22" t="s">
        <v>84</v>
      </c>
      <c r="B10" s="4" t="s">
        <v>54</v>
      </c>
      <c r="C10" s="4" t="s">
        <v>83</v>
      </c>
      <c r="D10" s="4">
        <v>9501070000</v>
      </c>
      <c r="E10" s="4" t="s">
        <v>30</v>
      </c>
      <c r="F10" s="4" t="s">
        <v>55</v>
      </c>
      <c r="G10" s="4"/>
      <c r="H10" s="4" t="s">
        <v>53</v>
      </c>
      <c r="I10" s="4" t="s">
        <v>20</v>
      </c>
      <c r="J10" s="27" t="s">
        <v>27</v>
      </c>
      <c r="K10" s="24">
        <v>48</v>
      </c>
      <c r="L10" s="24">
        <f t="shared" si="1"/>
        <v>192</v>
      </c>
      <c r="M10" s="24" t="s">
        <v>89</v>
      </c>
      <c r="N10" s="25" t="s">
        <v>49</v>
      </c>
      <c r="O10" s="25" t="s">
        <v>50</v>
      </c>
      <c r="P10" s="26">
        <v>42614</v>
      </c>
      <c r="Q10" s="7" t="s">
        <v>28</v>
      </c>
    </row>
    <row r="11" spans="1:17" ht="75" x14ac:dyDescent="0.25">
      <c r="A11" s="22" t="s">
        <v>85</v>
      </c>
      <c r="B11" s="4" t="s">
        <v>71</v>
      </c>
      <c r="C11" s="4" t="s">
        <v>69</v>
      </c>
      <c r="D11" s="4" t="s">
        <v>56</v>
      </c>
      <c r="E11" s="4" t="s">
        <v>17</v>
      </c>
      <c r="F11" s="4" t="s">
        <v>57</v>
      </c>
      <c r="G11" s="4"/>
      <c r="H11" s="4" t="s">
        <v>26</v>
      </c>
      <c r="I11" s="4" t="s">
        <v>20</v>
      </c>
      <c r="J11" s="23" t="s">
        <v>21</v>
      </c>
      <c r="K11" s="28">
        <v>12</v>
      </c>
      <c r="L11" s="24">
        <f t="shared" si="1"/>
        <v>48</v>
      </c>
      <c r="M11" s="24" t="s">
        <v>89</v>
      </c>
      <c r="N11" s="25" t="s">
        <v>49</v>
      </c>
      <c r="O11" s="25" t="s">
        <v>50</v>
      </c>
      <c r="P11" s="29" t="s">
        <v>58</v>
      </c>
      <c r="Q11" s="7" t="s">
        <v>40</v>
      </c>
    </row>
    <row r="12" spans="1:17" ht="75" x14ac:dyDescent="0.25">
      <c r="A12" s="22" t="s">
        <v>59</v>
      </c>
      <c r="B12" s="4" t="s">
        <v>71</v>
      </c>
      <c r="C12" s="4" t="s">
        <v>69</v>
      </c>
      <c r="D12" s="4">
        <v>9601060200</v>
      </c>
      <c r="E12" s="4" t="s">
        <v>17</v>
      </c>
      <c r="F12" s="4" t="s">
        <v>60</v>
      </c>
      <c r="G12" s="4"/>
      <c r="H12" s="4" t="s">
        <v>26</v>
      </c>
      <c r="I12" s="4" t="s">
        <v>20</v>
      </c>
      <c r="J12" s="23" t="s">
        <v>21</v>
      </c>
      <c r="K12" s="28">
        <v>50</v>
      </c>
      <c r="L12" s="24">
        <f t="shared" si="1"/>
        <v>200</v>
      </c>
      <c r="M12" s="24" t="s">
        <v>89</v>
      </c>
      <c r="N12" s="25" t="s">
        <v>49</v>
      </c>
      <c r="O12" s="25" t="s">
        <v>50</v>
      </c>
      <c r="P12" s="29" t="s">
        <v>58</v>
      </c>
      <c r="Q12" s="7" t="s">
        <v>40</v>
      </c>
    </row>
    <row r="13" spans="1:17" ht="75" x14ac:dyDescent="0.25">
      <c r="A13" s="22" t="s">
        <v>61</v>
      </c>
      <c r="B13" s="4" t="s">
        <v>71</v>
      </c>
      <c r="C13" s="4" t="s">
        <v>69</v>
      </c>
      <c r="D13" s="4">
        <v>9601070200</v>
      </c>
      <c r="E13" s="4" t="s">
        <v>17</v>
      </c>
      <c r="F13" s="4" t="s">
        <v>62</v>
      </c>
      <c r="G13" s="4"/>
      <c r="H13" s="4" t="s">
        <v>26</v>
      </c>
      <c r="I13" s="4" t="s">
        <v>20</v>
      </c>
      <c r="J13" s="23" t="s">
        <v>21</v>
      </c>
      <c r="K13" s="28">
        <v>61</v>
      </c>
      <c r="L13" s="24">
        <f t="shared" si="1"/>
        <v>244</v>
      </c>
      <c r="M13" s="24" t="s">
        <v>89</v>
      </c>
      <c r="N13" s="25" t="s">
        <v>49</v>
      </c>
      <c r="O13" s="25" t="s">
        <v>50</v>
      </c>
      <c r="P13" s="29" t="s">
        <v>58</v>
      </c>
      <c r="Q13" s="7" t="s">
        <v>40</v>
      </c>
    </row>
    <row r="14" spans="1:17" ht="75" x14ac:dyDescent="0.25">
      <c r="A14" s="22" t="s">
        <v>63</v>
      </c>
      <c r="B14" s="4" t="s">
        <v>71</v>
      </c>
      <c r="C14" s="4" t="s">
        <v>69</v>
      </c>
      <c r="D14" s="4">
        <v>9601090100</v>
      </c>
      <c r="E14" s="4" t="s">
        <v>17</v>
      </c>
      <c r="F14" s="4" t="s">
        <v>57</v>
      </c>
      <c r="G14" s="4"/>
      <c r="H14" s="4" t="s">
        <v>26</v>
      </c>
      <c r="I14" s="4" t="s">
        <v>20</v>
      </c>
      <c r="J14" s="23" t="s">
        <v>21</v>
      </c>
      <c r="K14" s="28">
        <v>10</v>
      </c>
      <c r="L14" s="24">
        <f t="shared" si="1"/>
        <v>40</v>
      </c>
      <c r="M14" s="24" t="s">
        <v>89</v>
      </c>
      <c r="N14" s="25" t="s">
        <v>49</v>
      </c>
      <c r="O14" s="25" t="s">
        <v>50</v>
      </c>
      <c r="P14" s="29" t="s">
        <v>58</v>
      </c>
      <c r="Q14" s="7" t="s">
        <v>40</v>
      </c>
    </row>
    <row r="15" spans="1:17" ht="75.75" thickBot="1" x14ac:dyDescent="0.3">
      <c r="A15" s="30" t="s">
        <v>64</v>
      </c>
      <c r="B15" s="31" t="s">
        <v>71</v>
      </c>
      <c r="C15" s="31" t="s">
        <v>70</v>
      </c>
      <c r="D15" s="31">
        <v>9601090200</v>
      </c>
      <c r="E15" s="31" t="s">
        <v>17</v>
      </c>
      <c r="F15" s="31" t="s">
        <v>65</v>
      </c>
      <c r="G15" s="31"/>
      <c r="H15" s="31" t="s">
        <v>26</v>
      </c>
      <c r="I15" s="31" t="s">
        <v>20</v>
      </c>
      <c r="J15" s="32" t="s">
        <v>21</v>
      </c>
      <c r="K15" s="33">
        <v>41</v>
      </c>
      <c r="L15" s="34">
        <f t="shared" si="1"/>
        <v>164</v>
      </c>
      <c r="M15" s="34" t="s">
        <v>89</v>
      </c>
      <c r="N15" s="35" t="s">
        <v>49</v>
      </c>
      <c r="O15" s="35" t="s">
        <v>50</v>
      </c>
      <c r="P15" s="36" t="s">
        <v>58</v>
      </c>
      <c r="Q15" s="7" t="s">
        <v>40</v>
      </c>
    </row>
    <row r="16" spans="1:17" s="13" customFormat="1" hidden="1" x14ac:dyDescent="0.25">
      <c r="A16" s="37" t="s">
        <v>66</v>
      </c>
      <c r="B16" s="37"/>
      <c r="C16" s="37"/>
      <c r="D16" s="37"/>
      <c r="E16" s="37"/>
      <c r="F16" s="37"/>
      <c r="G16" s="37"/>
      <c r="H16" s="37"/>
      <c r="I16" s="37"/>
      <c r="J16" s="1"/>
      <c r="K16" s="10">
        <f>SUM(K2:K15)</f>
        <v>441.952</v>
      </c>
      <c r="L16" s="10">
        <f>SUM(L2:L15)</f>
        <v>1767.808</v>
      </c>
      <c r="M16" s="10"/>
      <c r="N16" s="11"/>
      <c r="O16" s="11"/>
      <c r="P16" s="12"/>
      <c r="Q16" s="1"/>
    </row>
    <row r="17" spans="1:17" x14ac:dyDescent="0.25">
      <c r="A17" s="14"/>
      <c r="B17" s="14"/>
      <c r="C17" s="14"/>
      <c r="D17" s="14"/>
      <c r="E17" s="14"/>
      <c r="F17" s="14"/>
      <c r="G17" s="14"/>
      <c r="H17" s="14"/>
      <c r="I17" s="14"/>
      <c r="K17" s="15"/>
      <c r="L17" s="15"/>
      <c r="M17" s="15"/>
    </row>
    <row r="18" spans="1:17" s="13" customFormat="1" hidden="1" x14ac:dyDescent="0.25">
      <c r="K18" s="16">
        <f>K16-K19</f>
        <v>375.952</v>
      </c>
      <c r="L18" s="16">
        <f>L16-L19</f>
        <v>1503.808</v>
      </c>
      <c r="M18" s="16"/>
      <c r="N18" s="11"/>
      <c r="O18" s="11"/>
      <c r="P18" s="12"/>
      <c r="Q18" s="17" t="s">
        <v>67</v>
      </c>
    </row>
    <row r="19" spans="1:17" s="13" customFormat="1" ht="28.5" hidden="1" x14ac:dyDescent="0.25">
      <c r="K19" s="10">
        <f>K4+K10</f>
        <v>66</v>
      </c>
      <c r="L19" s="10">
        <f>L4+L10</f>
        <v>264</v>
      </c>
      <c r="M19" s="10"/>
      <c r="N19" s="11"/>
      <c r="O19" s="11"/>
      <c r="P19" s="12"/>
      <c r="Q19" s="17" t="s">
        <v>68</v>
      </c>
    </row>
    <row r="20" spans="1:17" hidden="1" x14ac:dyDescent="0.25"/>
  </sheetData>
  <autoFilter ref="A1:L19"/>
  <mergeCells count="1">
    <mergeCell ref="A16:I16"/>
  </mergeCells>
  <printOptions horizontalCentered="1" gridLines="1"/>
  <pageMargins left="0" right="0" top="0.78740157480314965" bottom="0.59055118110236227" header="0.31496062992125984" footer="0.31496062992125984"/>
  <pageSetup paperSize="8" scale="65" orientation="landscape" horizontalDpi="4294967293" r:id="rId1"/>
  <headerFooter>
    <oddHeader xml:space="preserve">&amp;C&amp;"-,Tučné"&amp;12Příloha č. 1 k Zadávací dokumantace veřejné zakázky "Dodávka zkapalněných uhlovodíkových plynů a pronájem nadzemních zásobníků" </oddHeader>
  </headerFooter>
</worksheet>
</file>

<file path=_xmlsignatures/_rels/origin.sigs.rels>&#65279;<?xml version="1.0" encoding="utf-8"?><Relationships xmlns="http://schemas.openxmlformats.org/package/2006/relationships"><Relationship Id="idRel1" Type="http://schemas.openxmlformats.org/package/2006/relationships/digital-signature/signature" Target="sig1.xml" TargetMode="Internal"/></Relationships>
</file>

<file path=_xmlsignatures/sig1.xml><?xml version="1.0" encoding="utf-8"?>
<ds:Signature xmlns:ds="http://www.w3.org/2000/09/xmldsig#" Id="idSignature1">
  <ds:SignedInfo>
    <ds:CanonicalizationMethod Algorithm="http://www.w3.org/TR/2001/REC-xml-c14n-20010315"/>
    <ds:SignatureMethod Algorithm="http://www.w3.org/2000/09/xmldsig#rsa-sha1"/>
    <ds:Reference Type="http://www.w3.org/2000/09/xmldsig#Object" URI="#idPackageObject">
      <ds:DigestMethod Algorithm="http://www.w3.org/2000/09/xmldsig#sha1"/>
      <ds:DigestValue>/7uXW51aFeLPLJem7mnF94a3unw=</ds:DigestValue>
    </ds:Reference>
  </ds:SignedInfo>
  <ds:SignatureValue>MFcoLU1sfcYPuLoUV85opcFMBVialvTkttdWdZX1llzDxvTJz26NF04ebNZ1peEM9uzxdZr7M1d0OWIzOAJJVltWCNTdu01iuEY5N6JnAeIzpZRkMfSlfyQRYXBbhdPMU8d6xuqJmuY5HxNdOMbwL1Ok/oxn/2R6gjdCVWWuAiiRmRxe/fI5liF29ZYOI11+jWKPmAAdMkvr67z5CFz5GPqNzkOs9pPmcyT8MykwViUr/PKzFuj+N/Kv8gO7aFhi3UlXp9j4AgbTY9DAgxqDxpEXpEfjxSOckM3sA/QZ1tvCmX4O1mJBIjjrf9/XlgnSRrkRFChiSn5aVlIbTp0hDw==</ds:SignatureValue>
  <ds:KeyInfo>
    <ds:KeyValue>
      <ds:RSAKeyValue>
        <ds:Modulus>q/EEnG8S/SqChGJanmSnu6WXXyztoPM9rK97eyuULcdJojwVDVpDuN7Fuvc10fs3skIYUCWZOk01DK2G+rABuioX3XzrYsw059P0GbcXa9rH1McgwUrwCMBb0XSlqx9hjnrhES3La40p/jrgSs4WAF1snJxkSDFOHVeqb9s0Pkr01Z8wz3SnZAU8BL5B1o1c5Gt3qfbdPDZGryVYQH3oSCALdABkMDDbgCOHRZL3QK4ENg/NZLkaB1pkBksi6dgwE6vfA+AusO/bb6ZqXHe+SnvmY1ACjEATePpcB8jk5FZSdAJLxyYv9cFaW9kHJWqGZc2X/21bac4yyxAOhMcOTQ==</ds:Modulus>
        <ds:Exponent>AQAB</ds:Exponent>
      </ds:RSAKeyValue>
    </ds:KeyValue>
    <ds:X509Data>
      <ds:X509Certificate>MIIHODCCBiCgAwIBAgIDHVeiMA0GCSqGSIb3DQEBCwUAMF8xCzAJBgNVBAYTAkNaMSwwKgYDVQQKDCPEjGVza8OhIHBvxaF0YSwgcy5wLiBbScSMIDQ3MTE0OTgzXTEiMCAGA1UEAxMZUG9zdFNpZ251bSBRdWFsaWZpZWQgQ0EgMjAeFw0xNjAxMTkxNDI0MDFaFw0xNzAxMTgxNDI0MDFaMIIBCzELMAkGA1UEBhMCQ1oxRzBFBgNVBAoMPkFybcOhZG7DrSBTZXJ2aXNuw60sIHDFmcOtc3DEm3Zrb3bDoSBvcmdhbml6YWNlIFtJxIwgNjA0NjA1ODBdMTgwNgYDVQQLDC9Bcm3DoWRuw60gU2VydmlzbsOtLCBwxZnDrXNwxJt2a292w6Egb3JnYW5pemFjZTEQMA4GA1UECxMHUEVSMTY1OTEhMB8GA1UEAwwYQmMuIEJhcmJvcmEgT2xlam7DrWtvdsOhMRAwDgYDVQQFEwdQNDkxNDgzMTIwMAYDVQQMDClSZWZlcmVudCBha3ZpemnEjW7DrWhvIG9kZMSbbGVuw60gLSBQcmFoYTCCASIwDQYJKoZIhvcNAQEBBQADggEPADCCAQoCggEBAKvxBJxvEv0qgoRiWp5kp7ull18s7aDzPayve3srlC3HSaI8FQ1aQ7jexbr3NdH7N7JCGFAlmTpNNQythvqwAboqF91862LMNOfT9Bm3F2vax9THIMFK8AjAW9F0pasfYY564REty2uNKf464ErOFgBdbJycZEgxTh1Xqm/bND5K9NWfMM90p2QFPAS+QdaNXORrd6n23Tw2Rq8lWEB96EggC3QAZDAw24Ajh0WS90CuBDYPzWS5GgdaZAZLIunYMBOr3wPgLrDv22+malx3vkp75mNQAoxAE3j6XAfI5ORWUnQCS8cmL/XBWlvZByVqhmXNl/9tW2nOMssQDoTHDk0CAwEAAaOCA00wggNJMEwGA1UdEQRFMEOBG2JhcmJvcmEub2xlam5pa292YUBhcy1wby5jeqAZBgkrBgEEAdwZAgGgDBMKMTgzMTY1NDUxN6AJBgNVBA2gAhMAMIIBDgYDVR0gBIIBBTCCAQEwgf4GCWeBBgEEAQeCLDCB8DCBxwYIKwYBBQUHAgIwgboagbdUZW50byBrdmFsaWZpa292YW55IGNlcnRpZmlrYXQgYnlsIHZ5ZGFuIHBvZGxlIHpha29uYSAyMjcvMjAwMFNiLiBhIG5hdmF6bnljaCBwcmVkcGlzdS4vVGhpcyBxdWFsaWZpZWQgY2VydGlmaWNhdGUgd2FzIGlzc3VlZCBhY2NvcmRpbmcgdG8gTGF3IE5vIDIyNy8yMDAwQ29sbC4gYW5kIHJlbGF0ZWQgcmVndWxhdGlvbnMwJAYIKwYBBQUHAgEWGGh0dHA6Ly93d3cucG9zdHNpZ251bS5jejAYBggrBgEFBQcBAwQMMAowCAYGBACORgEBMIHIBggrBgEFBQcBAQSBuzCBuDA7BggrBgEFBQcwAoYvaHR0cDovL3d3dy5wb3N0c2lnbnVtLmN6L2NydC9wc3F1YWxpZmllZGNhMi5jcnQwPAYIKwYBBQUHMAKGMGh0dHA6Ly93d3cyLnBvc3RzaWdudW0uY3ovY3J0L3BzcXVhbGlmaWVkY2EyLmNydDA7BggrBgEFBQcwAoYvaHR0cDovL3Bvc3RzaWdudW0udHRjLmN6L2NydC9wc3F1YWxpZmllZGNhMi5jcnQwDgYDVR0PAQH/BAQDAgXgMB8GA1UdIwQYMBaAFInoTN+LJjk+1yQuEg565+Yn5daXMIGxBgNVHR8EgakwgaYwNaAzoDGGL2h0dHA6Ly93d3cucG9zdHNpZ251bS5jei9jcmwvcHNxdWFsaWZpZWRjYTIuY3JsMDagNKAyhjBodHRwOi8vd3d3Mi5wb3N0c2lnbnVtLmN6L2NybC9wc3F1YWxpZmllZGNhMi5jcmwwNaAzoDGGL2h0dHA6Ly9wb3N0c2lnbnVtLnR0Yy5jei9jcmwvcHNxdWFsaWZpZWRjYTIuY3JsMB0GA1UdDgQWBBSw2EYlGut3jzEW8kbTdLqZD8rKETANBgkqhkiG9w0BAQsFAAOCAQEAFwjfeSqQUMKKf2FPE7goJB8fgxO37UvIX7B/C3+5xL/MGuzXkFbBaAcrCp2jriSbfVEImMzBWnFqVu7niqDJ1vo5feJy0zcrp6Ss9YzwO+l13A/ALoiVedPb4Un0T+ulzwiCc2/sUFZvH/+rdPIJX891qABnWu+NEKHkp2LoFarft6KfGrIZPDwd45Vcpha2XAwhPkAnPnvYirgGTxiwLltuHD45xqm8vAJQ5kNIM+y5YD6dTdoGTqMDUgb2O1h+toDnACgTPYDw1WnKyNaT/y06U+kbV2YtfPfq4+Pwr9bO7WNvbiqtKmur/yy5DaKec1Z0kbhuEzbbyPzdw7WypQ==</ds:X509Certificate>
    </ds:X509Data>
  </ds:KeyInfo>
  <ds:Object Id="idPackageObject">
    <ds:Manifest>
      <ds:Reference URI="/_rels/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  <RelationshipReference xmlns="http://schemas.openxmlformats.org/package/2006/digital-signature" SourceId="rId2"/>
          </ds:Transform>
          <ds:Transform Algorithm="http://www.w3.org/TR/2001/REC-xml-c14n-20010315"/>
        </ds:Transforms>
        <ds:DigestMethod Algorithm="http://www.w3.org/2000/09/xmldsig#sha1"/>
        <ds:DigestValue>EsgKnZXfn5fxg8rKAntmh6XGmOE=</ds:DigestValue>
      </ds:Reference>
      <ds:Reference URI="/xl/_rels/workbook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3"/>
            <RelationshipReference xmlns="http://schemas.openxmlformats.org/package/2006/digital-signature" SourceId="rId2"/>
            <RelationshipReference xmlns="http://schemas.openxmlformats.org/package/2006/digital-signature" SourceId="rId1"/>
            <RelationshipReference xmlns="http://schemas.openxmlformats.org/package/2006/digital-signature" SourceId="rId5"/>
            <RelationshipReference xmlns="http://schemas.openxmlformats.org/package/2006/digital-signature" SourceId="rId4"/>
          </ds:Transform>
          <ds:Transform Algorithm="http://www.w3.org/TR/2001/REC-xml-c14n-20010315"/>
        </ds:Transforms>
        <ds:DigestMethod Algorithm="http://www.w3.org/2000/09/xmldsig#sha1"/>
        <ds:DigestValue>RX74shjW1YcJLwO5SDfe6qzGI30=</ds:DigestValue>
      </ds:Reference>
      <ds:Reference URI="/xl/workbook.xml?ContentType=application/vnd.openxmlformats-officedocument.spreadsheetml.sheet.main+xml">
        <ds:DigestMethod Algorithm="http://www.w3.org/2000/09/xmldsig#sha1"/>
        <ds:DigestValue>9yMQhyYXCJPA+EQjMToux29zecw=</ds:DigestValue>
      </ds:Reference>
      <ds:Reference URI="/xl/styles.xml?ContentType=application/vnd.openxmlformats-officedocument.spreadsheetml.styles+xml">
        <ds:DigestMethod Algorithm="http://www.w3.org/2000/09/xmldsig#sha1"/>
        <ds:DigestValue>/teUo3xgrYOboGibOWq5Ushf3lA=</ds:DigestValue>
      </ds:Reference>
      <ds:Reference URI="/xl/theme/theme1.xml?ContentType=application/vnd.openxmlformats-officedocument.theme+xml">
        <ds:DigestMethod Algorithm="http://www.w3.org/2000/09/xmldsig#sha1"/>
        <ds:DigestValue>SWm0CNMQs/SdtwG1mVStSZuQRZg=</ds:DigestValue>
      </ds:Reference>
      <ds:Reference URI="/xl/worksheets/_rels/sheet1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x3OS0O1Zv90RqYPQ04JCQKrQR8U=</ds:DigestValue>
      </ds:Reference>
      <ds:Reference URI="/xl/worksheets/sheet1.xml?ContentType=application/vnd.openxmlformats-officedocument.spreadsheetml.worksheet+xml">
        <ds:DigestMethod Algorithm="http://www.w3.org/2000/09/xmldsig#sha1"/>
        <ds:DigestValue>EpKPA9LVH0azqeLuqg5WpMRagQI=</ds:DigestValue>
      </ds:Reference>
      <ds:Reference URI="/xl/calcChain.xml?ContentType=application/vnd.openxmlformats-officedocument.spreadsheetml.calcChain+xml">
        <ds:DigestMethod Algorithm="http://www.w3.org/2000/09/xmldsig#sha1"/>
        <ds:DigestValue>9KQjjDLJu7vlNcTF7GupHEw6ojA=</ds:DigestValue>
      </ds:Reference>
      <ds:Reference URI="/xl/sharedStrings.xml?ContentType=application/vnd.openxmlformats-officedocument.spreadsheetml.sharedStrings+xml">
        <ds:DigestMethod Algorithm="http://www.w3.org/2000/09/xmldsig#sha1"/>
        <ds:DigestValue>bH7cvRljbhZQOJ1HZx8O9RRb3Bw=</ds:DigestValue>
      </ds:Reference>
      <ds:Reference URI="/xl/printerSettings/printerSettings1.bin?ContentType=application/vnd.openxmlformats-officedocument.spreadsheetml.printerSettings">
        <ds:DigestMethod Algorithm="http://www.w3.org/2000/09/xmldsig#sha1"/>
        <ds:DigestValue>/uq4zDN5qayVPRLRSlhYqvDG1v4=</ds:DigestValue>
      </ds:Reference>
      <ds:Reference URI="/docProps/core.xml?ContentType=application/vnd.openxmlformats-package.core-properties+xml">
        <ds:DigestMethod Algorithm="http://www.w3.org/2000/09/xmldsig#sha1"/>
        <ds:DigestValue>AnS2fKSAuRuR4+OxnmXjE8eHjo4=</ds:DigestValue>
      </ds:Reference>
    </ds:Manifest>
    <ds:SignatureProperties>
      <ds:SignatureProperty Id="idSignatureTime" Target="#idSignature1">
        <SignatureTime xmlns="http://schemas.openxmlformats.org/package/2006/digital-signature">
          <Format>YYYY-MM-DDThh:mm:ss.sTZD</Format>
          <Value>2016-05-25T13:36:56.2Z</Value>
        </SignatureTime>
      </ds:SignatureProperty>
    </ds:SignatureProperties>
  </ds:Object>
</ds: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Pro soutěž (2)</vt:lpstr>
      <vt:lpstr>'Pro soutěž (2)'!Názvy_tisku</vt:lpstr>
      <vt:lpstr>'Pro soutěž (2)'!Oblast_tisku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Radka Procházková</dc:creator>
  <cp:lastModifiedBy>Radka Procházková</cp:lastModifiedBy>
  <cp:lastPrinted>2016-04-04T06:27:07Z</cp:lastPrinted>
  <dcterms:created xsi:type="dcterms:W3CDTF">2016-02-18T14:53:53Z</dcterms:created>
  <dcterms:modified xsi:type="dcterms:W3CDTF">2016-05-18T06:44:50Z</dcterms:modified>
</cp:coreProperties>
</file>