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Default Extension="sigs" ContentType="application/vnd.openxmlformats-package.digital-signature-origin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SO01 01 Pol" sheetId="12" r:id="rId4"/>
    <sheet name="SO01 02 Pol" sheetId="13" r:id="rId5"/>
    <sheet name="SO01 03 Pol" sheetId="14" r:id="rId6"/>
    <sheet name="SO01 04 Pol" sheetId="15" r:id="rId7"/>
    <sheet name="SO01 05 Pol" sheetId="16" r:id="rId8"/>
  </sheets>
  <externalReferences>
    <externalReference r:id="rId9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01 Pol'!$1:$7</definedName>
    <definedName name="_xlnm.Print_Titles" localSheetId="4">'SO01 02 Pol'!$1:$7</definedName>
    <definedName name="_xlnm.Print_Titles" localSheetId="5">'SO01 03 Pol'!$1:$7</definedName>
    <definedName name="_xlnm.Print_Titles" localSheetId="6">'SO01 04 Pol'!$1:$7</definedName>
    <definedName name="_xlnm.Print_Titles" localSheetId="7">'SO01 05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01 Pol'!$A$1:$W$96</definedName>
    <definedName name="_xlnm.Print_Area" localSheetId="4">'SO01 02 Pol'!$A$1:$W$91</definedName>
    <definedName name="_xlnm.Print_Area" localSheetId="5">'SO01 03 Pol'!$A$1:$W$300</definedName>
    <definedName name="_xlnm.Print_Area" localSheetId="6">'SO01 04 Pol'!$A$1:$W$26</definedName>
    <definedName name="_xlnm.Print_Area" localSheetId="7">'SO01 05 Pol'!$A$1:$W$59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6"/>
  <c r="M9" s="1"/>
  <c r="I9"/>
  <c r="I8" s="1"/>
  <c r="K9"/>
  <c r="O9"/>
  <c r="Q9"/>
  <c r="V9"/>
  <c r="G10"/>
  <c r="I10"/>
  <c r="K10"/>
  <c r="M10"/>
  <c r="O10"/>
  <c r="Q10"/>
  <c r="V10"/>
  <c r="G11"/>
  <c r="M11" s="1"/>
  <c r="I11"/>
  <c r="K11"/>
  <c r="O11"/>
  <c r="Q11"/>
  <c r="V11"/>
  <c r="G12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M25" s="1"/>
  <c r="I25"/>
  <c r="K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8"/>
  <c r="M28" s="1"/>
  <c r="I28"/>
  <c r="K28"/>
  <c r="O28"/>
  <c r="Q28"/>
  <c r="V28"/>
  <c r="G29"/>
  <c r="M29" s="1"/>
  <c r="I29"/>
  <c r="K29"/>
  <c r="O29"/>
  <c r="Q29"/>
  <c r="V29"/>
  <c r="G30"/>
  <c r="M30" s="1"/>
  <c r="I30"/>
  <c r="K30"/>
  <c r="O30"/>
  <c r="Q30"/>
  <c r="V30"/>
  <c r="G31"/>
  <c r="M31" s="1"/>
  <c r="I31"/>
  <c r="K31"/>
  <c r="O31"/>
  <c r="Q31"/>
  <c r="V31"/>
  <c r="G33"/>
  <c r="M33" s="1"/>
  <c r="I33"/>
  <c r="K33"/>
  <c r="K32" s="1"/>
  <c r="O33"/>
  <c r="Q33"/>
  <c r="V33"/>
  <c r="V32" s="1"/>
  <c r="G34"/>
  <c r="M34" s="1"/>
  <c r="I34"/>
  <c r="K34"/>
  <c r="O34"/>
  <c r="Q34"/>
  <c r="V34"/>
  <c r="G35"/>
  <c r="M35" s="1"/>
  <c r="I35"/>
  <c r="K35"/>
  <c r="O35"/>
  <c r="Q35"/>
  <c r="V35"/>
  <c r="G36"/>
  <c r="M36" s="1"/>
  <c r="I36"/>
  <c r="K36"/>
  <c r="O36"/>
  <c r="Q36"/>
  <c r="V36"/>
  <c r="G37"/>
  <c r="M37" s="1"/>
  <c r="I37"/>
  <c r="K37"/>
  <c r="O37"/>
  <c r="Q37"/>
  <c r="V37"/>
  <c r="G38"/>
  <c r="M38" s="1"/>
  <c r="I38"/>
  <c r="K38"/>
  <c r="O38"/>
  <c r="Q38"/>
  <c r="V38"/>
  <c r="G39"/>
  <c r="M39" s="1"/>
  <c r="I39"/>
  <c r="K39"/>
  <c r="O39"/>
  <c r="Q39"/>
  <c r="V39"/>
  <c r="G40"/>
  <c r="M40" s="1"/>
  <c r="I40"/>
  <c r="K40"/>
  <c r="O40"/>
  <c r="Q40"/>
  <c r="V40"/>
  <c r="G42"/>
  <c r="M42" s="1"/>
  <c r="I42"/>
  <c r="K42"/>
  <c r="K41" s="1"/>
  <c r="O42"/>
  <c r="Q42"/>
  <c r="V42"/>
  <c r="G43"/>
  <c r="M43" s="1"/>
  <c r="I43"/>
  <c r="K43"/>
  <c r="O43"/>
  <c r="Q43"/>
  <c r="V43"/>
  <c r="G44"/>
  <c r="M44" s="1"/>
  <c r="I44"/>
  <c r="I41" s="1"/>
  <c r="K44"/>
  <c r="O44"/>
  <c r="Q44"/>
  <c r="V44"/>
  <c r="G46"/>
  <c r="M46" s="1"/>
  <c r="I46"/>
  <c r="I45" s="1"/>
  <c r="K46"/>
  <c r="O46"/>
  <c r="Q46"/>
  <c r="V46"/>
  <c r="G47"/>
  <c r="M47" s="1"/>
  <c r="I47"/>
  <c r="K47"/>
  <c r="O47"/>
  <c r="Q47"/>
  <c r="V47"/>
  <c r="G48"/>
  <c r="I48"/>
  <c r="K48"/>
  <c r="O48"/>
  <c r="Q48"/>
  <c r="V48"/>
  <c r="G49"/>
  <c r="M49" s="1"/>
  <c r="I49"/>
  <c r="K49"/>
  <c r="O49"/>
  <c r="Q49"/>
  <c r="V49"/>
  <c r="G50"/>
  <c r="M50" s="1"/>
  <c r="I50"/>
  <c r="K50"/>
  <c r="O50"/>
  <c r="Q50"/>
  <c r="V50"/>
  <c r="G51"/>
  <c r="M51" s="1"/>
  <c r="I51"/>
  <c r="K51"/>
  <c r="O51"/>
  <c r="Q51"/>
  <c r="V51"/>
  <c r="G52"/>
  <c r="M52" s="1"/>
  <c r="I52"/>
  <c r="K52"/>
  <c r="O52"/>
  <c r="Q52"/>
  <c r="V52"/>
  <c r="G54"/>
  <c r="M54" s="1"/>
  <c r="I54"/>
  <c r="K54"/>
  <c r="O54"/>
  <c r="Q54"/>
  <c r="V54"/>
  <c r="G55"/>
  <c r="M55" s="1"/>
  <c r="I55"/>
  <c r="K55"/>
  <c r="O55"/>
  <c r="Q55"/>
  <c r="Q53" s="1"/>
  <c r="V55"/>
  <c r="G56"/>
  <c r="M56" s="1"/>
  <c r="I56"/>
  <c r="K56"/>
  <c r="O56"/>
  <c r="Q56"/>
  <c r="V56"/>
  <c r="AE58"/>
  <c r="F45" i="1" s="1"/>
  <c r="G9" i="15"/>
  <c r="M9" s="1"/>
  <c r="I9"/>
  <c r="I8" s="1"/>
  <c r="K9"/>
  <c r="O9"/>
  <c r="Q9"/>
  <c r="V9"/>
  <c r="G10"/>
  <c r="M10" s="1"/>
  <c r="I10"/>
  <c r="K10"/>
  <c r="O10"/>
  <c r="Q10"/>
  <c r="V10"/>
  <c r="G11"/>
  <c r="M11" s="1"/>
  <c r="I1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6"/>
  <c r="M16" s="1"/>
  <c r="I16"/>
  <c r="K16"/>
  <c r="O16"/>
  <c r="Q16"/>
  <c r="V16"/>
  <c r="G17"/>
  <c r="M17" s="1"/>
  <c r="I17"/>
  <c r="K17"/>
  <c r="O17"/>
  <c r="Q17"/>
  <c r="V17"/>
  <c r="G19"/>
  <c r="M19" s="1"/>
  <c r="I19"/>
  <c r="K19"/>
  <c r="O19"/>
  <c r="Q19"/>
  <c r="Q18" s="1"/>
  <c r="V19"/>
  <c r="G20"/>
  <c r="M20" s="1"/>
  <c r="I20"/>
  <c r="K20"/>
  <c r="O20"/>
  <c r="Q20"/>
  <c r="V20"/>
  <c r="G21"/>
  <c r="M21" s="1"/>
  <c r="I21"/>
  <c r="K21"/>
  <c r="O21"/>
  <c r="Q21"/>
  <c r="V21"/>
  <c r="G22"/>
  <c r="M22" s="1"/>
  <c r="I22"/>
  <c r="K22"/>
  <c r="O22"/>
  <c r="Q22"/>
  <c r="V22"/>
  <c r="AE25"/>
  <c r="F44" i="1" s="1"/>
  <c r="G9" i="14"/>
  <c r="M9" s="1"/>
  <c r="I9"/>
  <c r="K9"/>
  <c r="O9"/>
  <c r="Q9"/>
  <c r="V9"/>
  <c r="G11"/>
  <c r="M11" s="1"/>
  <c r="I11"/>
  <c r="K11"/>
  <c r="O11"/>
  <c r="Q11"/>
  <c r="V11"/>
  <c r="G13"/>
  <c r="M13" s="1"/>
  <c r="I13"/>
  <c r="K13"/>
  <c r="O13"/>
  <c r="Q13"/>
  <c r="V13"/>
  <c r="G15"/>
  <c r="M15" s="1"/>
  <c r="I15"/>
  <c r="K15"/>
  <c r="O15"/>
  <c r="Q15"/>
  <c r="V15"/>
  <c r="G17"/>
  <c r="M17" s="1"/>
  <c r="I17"/>
  <c r="K17"/>
  <c r="O17"/>
  <c r="Q17"/>
  <c r="V17"/>
  <c r="G19"/>
  <c r="M19" s="1"/>
  <c r="I19"/>
  <c r="K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3"/>
  <c r="M23" s="1"/>
  <c r="I23"/>
  <c r="K23"/>
  <c r="O23"/>
  <c r="Q23"/>
  <c r="V23"/>
  <c r="G28"/>
  <c r="M28" s="1"/>
  <c r="I28"/>
  <c r="K28"/>
  <c r="O28"/>
  <c r="Q28"/>
  <c r="V28"/>
  <c r="G34"/>
  <c r="M34" s="1"/>
  <c r="I34"/>
  <c r="K34"/>
  <c r="O34"/>
  <c r="Q34"/>
  <c r="V34"/>
  <c r="G36"/>
  <c r="M36" s="1"/>
  <c r="I36"/>
  <c r="K36"/>
  <c r="O36"/>
  <c r="Q36"/>
  <c r="V36"/>
  <c r="G38"/>
  <c r="M38" s="1"/>
  <c r="I38"/>
  <c r="K38"/>
  <c r="O38"/>
  <c r="Q38"/>
  <c r="V38"/>
  <c r="G40"/>
  <c r="M40" s="1"/>
  <c r="I40"/>
  <c r="K40"/>
  <c r="O40"/>
  <c r="Q40"/>
  <c r="V40"/>
  <c r="G45"/>
  <c r="G33" s="1"/>
  <c r="I45"/>
  <c r="K45"/>
  <c r="O45"/>
  <c r="Q45"/>
  <c r="V45"/>
  <c r="G51"/>
  <c r="M51" s="1"/>
  <c r="I51"/>
  <c r="K51"/>
  <c r="O51"/>
  <c r="Q51"/>
  <c r="V51"/>
  <c r="G55"/>
  <c r="M55" s="1"/>
  <c r="I55"/>
  <c r="K55"/>
  <c r="O55"/>
  <c r="Q55"/>
  <c r="V55"/>
  <c r="G57"/>
  <c r="M57" s="1"/>
  <c r="I57"/>
  <c r="K57"/>
  <c r="O57"/>
  <c r="Q57"/>
  <c r="V57"/>
  <c r="G59"/>
  <c r="M59" s="1"/>
  <c r="I59"/>
  <c r="K59"/>
  <c r="O59"/>
  <c r="Q59"/>
  <c r="V59"/>
  <c r="G61"/>
  <c r="M61" s="1"/>
  <c r="I61"/>
  <c r="K61"/>
  <c r="O61"/>
  <c r="Q61"/>
  <c r="V61"/>
  <c r="G63"/>
  <c r="M63" s="1"/>
  <c r="I63"/>
  <c r="K63"/>
  <c r="O63"/>
  <c r="Q63"/>
  <c r="V63"/>
  <c r="G65"/>
  <c r="M65" s="1"/>
  <c r="I65"/>
  <c r="K65"/>
  <c r="O65"/>
  <c r="Q65"/>
  <c r="V65"/>
  <c r="G67"/>
  <c r="M67" s="1"/>
  <c r="I67"/>
  <c r="K67"/>
  <c r="O67"/>
  <c r="Q67"/>
  <c r="V67"/>
  <c r="G69"/>
  <c r="M69" s="1"/>
  <c r="I69"/>
  <c r="K69"/>
  <c r="O69"/>
  <c r="Q69"/>
  <c r="V69"/>
  <c r="G71"/>
  <c r="M71" s="1"/>
  <c r="I71"/>
  <c r="K71"/>
  <c r="O71"/>
  <c r="Q71"/>
  <c r="V71"/>
  <c r="G73"/>
  <c r="M73" s="1"/>
  <c r="I73"/>
  <c r="K73"/>
  <c r="O73"/>
  <c r="Q73"/>
  <c r="V73"/>
  <c r="G75"/>
  <c r="M75" s="1"/>
  <c r="I75"/>
  <c r="K75"/>
  <c r="O75"/>
  <c r="Q75"/>
  <c r="V75"/>
  <c r="G77"/>
  <c r="M77" s="1"/>
  <c r="I77"/>
  <c r="K77"/>
  <c r="O77"/>
  <c r="Q77"/>
  <c r="V77"/>
  <c r="G79"/>
  <c r="M79" s="1"/>
  <c r="I79"/>
  <c r="K79"/>
  <c r="O79"/>
  <c r="Q79"/>
  <c r="V79"/>
  <c r="G81"/>
  <c r="M81" s="1"/>
  <c r="I81"/>
  <c r="K81"/>
  <c r="O81"/>
  <c r="Q81"/>
  <c r="V81"/>
  <c r="G83"/>
  <c r="M83" s="1"/>
  <c r="I83"/>
  <c r="K83"/>
  <c r="O83"/>
  <c r="Q83"/>
  <c r="V83"/>
  <c r="G85"/>
  <c r="M85" s="1"/>
  <c r="I85"/>
  <c r="K85"/>
  <c r="O85"/>
  <c r="Q85"/>
  <c r="V85"/>
  <c r="G87"/>
  <c r="M87" s="1"/>
  <c r="I87"/>
  <c r="K87"/>
  <c r="O87"/>
  <c r="Q87"/>
  <c r="V87"/>
  <c r="G92"/>
  <c r="M92" s="1"/>
  <c r="I92"/>
  <c r="K92"/>
  <c r="O92"/>
  <c r="Q92"/>
  <c r="V92"/>
  <c r="G98"/>
  <c r="M98" s="1"/>
  <c r="I98"/>
  <c r="K98"/>
  <c r="O98"/>
  <c r="Q98"/>
  <c r="V98"/>
  <c r="G101"/>
  <c r="M101" s="1"/>
  <c r="I101"/>
  <c r="K101"/>
  <c r="O101"/>
  <c r="Q101"/>
  <c r="V101"/>
  <c r="G102"/>
  <c r="I102"/>
  <c r="K102"/>
  <c r="O102"/>
  <c r="Q102"/>
  <c r="V102"/>
  <c r="G104"/>
  <c r="M104" s="1"/>
  <c r="I104"/>
  <c r="K104"/>
  <c r="O104"/>
  <c r="Q104"/>
  <c r="V104"/>
  <c r="G105"/>
  <c r="M105" s="1"/>
  <c r="I105"/>
  <c r="K105"/>
  <c r="O105"/>
  <c r="Q105"/>
  <c r="V105"/>
  <c r="G107"/>
  <c r="M107" s="1"/>
  <c r="I107"/>
  <c r="K107"/>
  <c r="O107"/>
  <c r="Q107"/>
  <c r="V107"/>
  <c r="G109"/>
  <c r="M109" s="1"/>
  <c r="I109"/>
  <c r="K109"/>
  <c r="O109"/>
  <c r="Q109"/>
  <c r="V109"/>
  <c r="G111"/>
  <c r="M111" s="1"/>
  <c r="I111"/>
  <c r="K111"/>
  <c r="O111"/>
  <c r="Q111"/>
  <c r="V111"/>
  <c r="G113"/>
  <c r="M113" s="1"/>
  <c r="I113"/>
  <c r="K113"/>
  <c r="O113"/>
  <c r="Q113"/>
  <c r="V113"/>
  <c r="G115"/>
  <c r="M115" s="1"/>
  <c r="I115"/>
  <c r="K115"/>
  <c r="O115"/>
  <c r="Q115"/>
  <c r="V115"/>
  <c r="G116"/>
  <c r="M116" s="1"/>
  <c r="I116"/>
  <c r="K116"/>
  <c r="O116"/>
  <c r="Q116"/>
  <c r="V116"/>
  <c r="G118"/>
  <c r="M118" s="1"/>
  <c r="I118"/>
  <c r="K118"/>
  <c r="O118"/>
  <c r="Q118"/>
  <c r="V118"/>
  <c r="G120"/>
  <c r="M120" s="1"/>
  <c r="I120"/>
  <c r="K120"/>
  <c r="O120"/>
  <c r="Q120"/>
  <c r="V120"/>
  <c r="G122"/>
  <c r="M122" s="1"/>
  <c r="I122"/>
  <c r="K122"/>
  <c r="O122"/>
  <c r="Q122"/>
  <c r="V122"/>
  <c r="G124"/>
  <c r="M124" s="1"/>
  <c r="I124"/>
  <c r="K124"/>
  <c r="O124"/>
  <c r="Q124"/>
  <c r="V124"/>
  <c r="G126"/>
  <c r="M126" s="1"/>
  <c r="I126"/>
  <c r="K126"/>
  <c r="O126"/>
  <c r="Q126"/>
  <c r="V126"/>
  <c r="G128"/>
  <c r="M128" s="1"/>
  <c r="I128"/>
  <c r="K128"/>
  <c r="O128"/>
  <c r="Q128"/>
  <c r="V128"/>
  <c r="G130"/>
  <c r="M130" s="1"/>
  <c r="I130"/>
  <c r="K130"/>
  <c r="O130"/>
  <c r="Q130"/>
  <c r="V130"/>
  <c r="G132"/>
  <c r="M132" s="1"/>
  <c r="I132"/>
  <c r="K132"/>
  <c r="O132"/>
  <c r="Q132"/>
  <c r="V132"/>
  <c r="G133"/>
  <c r="M133" s="1"/>
  <c r="I133"/>
  <c r="K133"/>
  <c r="O133"/>
  <c r="Q133"/>
  <c r="V133"/>
  <c r="G134"/>
  <c r="M134" s="1"/>
  <c r="I134"/>
  <c r="K134"/>
  <c r="O134"/>
  <c r="Q134"/>
  <c r="V134"/>
  <c r="G139"/>
  <c r="M139" s="1"/>
  <c r="I139"/>
  <c r="K139"/>
  <c r="O139"/>
  <c r="Q139"/>
  <c r="V139"/>
  <c r="G145"/>
  <c r="M145" s="1"/>
  <c r="I145"/>
  <c r="K145"/>
  <c r="O145"/>
  <c r="Q145"/>
  <c r="V145"/>
  <c r="G146"/>
  <c r="M146" s="1"/>
  <c r="I146"/>
  <c r="K146"/>
  <c r="O146"/>
  <c r="Q146"/>
  <c r="V146"/>
  <c r="G147"/>
  <c r="M147" s="1"/>
  <c r="I147"/>
  <c r="K147"/>
  <c r="O147"/>
  <c r="Q147"/>
  <c r="V147"/>
  <c r="G149"/>
  <c r="M149" s="1"/>
  <c r="I149"/>
  <c r="K149"/>
  <c r="O149"/>
  <c r="Q149"/>
  <c r="V149"/>
  <c r="G151"/>
  <c r="M151" s="1"/>
  <c r="I151"/>
  <c r="K151"/>
  <c r="O151"/>
  <c r="Q151"/>
  <c r="V151"/>
  <c r="G153"/>
  <c r="M153" s="1"/>
  <c r="I153"/>
  <c r="K153"/>
  <c r="O153"/>
  <c r="Q153"/>
  <c r="V153"/>
  <c r="G155"/>
  <c r="M155" s="1"/>
  <c r="I155"/>
  <c r="K155"/>
  <c r="O155"/>
  <c r="Q155"/>
  <c r="V155"/>
  <c r="G157"/>
  <c r="M157" s="1"/>
  <c r="I157"/>
  <c r="K157"/>
  <c r="O157"/>
  <c r="Q157"/>
  <c r="V157"/>
  <c r="G158"/>
  <c r="M158" s="1"/>
  <c r="I158"/>
  <c r="K158"/>
  <c r="O158"/>
  <c r="Q158"/>
  <c r="V158"/>
  <c r="G160"/>
  <c r="M160" s="1"/>
  <c r="I160"/>
  <c r="K160"/>
  <c r="O160"/>
  <c r="Q160"/>
  <c r="V160"/>
  <c r="G162"/>
  <c r="M162" s="1"/>
  <c r="I162"/>
  <c r="K162"/>
  <c r="O162"/>
  <c r="Q162"/>
  <c r="V162"/>
  <c r="G164"/>
  <c r="M164" s="1"/>
  <c r="I164"/>
  <c r="K164"/>
  <c r="O164"/>
  <c r="Q164"/>
  <c r="V164"/>
  <c r="G166"/>
  <c r="M166" s="1"/>
  <c r="I166"/>
  <c r="K166"/>
  <c r="O166"/>
  <c r="Q166"/>
  <c r="V166"/>
  <c r="G170"/>
  <c r="M170" s="1"/>
  <c r="I170"/>
  <c r="K170"/>
  <c r="O170"/>
  <c r="Q170"/>
  <c r="V170"/>
  <c r="G175"/>
  <c r="M175" s="1"/>
  <c r="I175"/>
  <c r="K175"/>
  <c r="O175"/>
  <c r="Q175"/>
  <c r="V175"/>
  <c r="G177"/>
  <c r="M177" s="1"/>
  <c r="I177"/>
  <c r="K177"/>
  <c r="O177"/>
  <c r="Q177"/>
  <c r="V177"/>
  <c r="G180"/>
  <c r="M180" s="1"/>
  <c r="I180"/>
  <c r="K180"/>
  <c r="O180"/>
  <c r="Q180"/>
  <c r="V180"/>
  <c r="G183"/>
  <c r="M183" s="1"/>
  <c r="I183"/>
  <c r="K183"/>
  <c r="O183"/>
  <c r="Q183"/>
  <c r="V183"/>
  <c r="G186"/>
  <c r="M186" s="1"/>
  <c r="I186"/>
  <c r="K186"/>
  <c r="O186"/>
  <c r="Q186"/>
  <c r="V186"/>
  <c r="G187"/>
  <c r="M187" s="1"/>
  <c r="I187"/>
  <c r="K187"/>
  <c r="O187"/>
  <c r="Q187"/>
  <c r="V187"/>
  <c r="G188"/>
  <c r="M188" s="1"/>
  <c r="I188"/>
  <c r="K188"/>
  <c r="O188"/>
  <c r="Q188"/>
  <c r="V188"/>
  <c r="G190"/>
  <c r="I190"/>
  <c r="K190"/>
  <c r="O190"/>
  <c r="Q190"/>
  <c r="V190"/>
  <c r="G192"/>
  <c r="M192" s="1"/>
  <c r="I192"/>
  <c r="K192"/>
  <c r="O192"/>
  <c r="Q192"/>
  <c r="V192"/>
  <c r="G194"/>
  <c r="M194" s="1"/>
  <c r="I194"/>
  <c r="K194"/>
  <c r="O194"/>
  <c r="Q194"/>
  <c r="V194"/>
  <c r="G196"/>
  <c r="M196" s="1"/>
  <c r="I196"/>
  <c r="K196"/>
  <c r="O196"/>
  <c r="Q196"/>
  <c r="V196"/>
  <c r="G197"/>
  <c r="M197" s="1"/>
  <c r="I197"/>
  <c r="K197"/>
  <c r="O197"/>
  <c r="Q197"/>
  <c r="V197"/>
  <c r="G198"/>
  <c r="M198" s="1"/>
  <c r="I198"/>
  <c r="K198"/>
  <c r="O198"/>
  <c r="Q198"/>
  <c r="V198"/>
  <c r="G199"/>
  <c r="M199" s="1"/>
  <c r="I199"/>
  <c r="K199"/>
  <c r="O199"/>
  <c r="Q199"/>
  <c r="V199"/>
  <c r="G200"/>
  <c r="M200" s="1"/>
  <c r="I200"/>
  <c r="K200"/>
  <c r="O200"/>
  <c r="Q200"/>
  <c r="V200"/>
  <c r="G201"/>
  <c r="M201" s="1"/>
  <c r="I201"/>
  <c r="K201"/>
  <c r="O201"/>
  <c r="Q201"/>
  <c r="V201"/>
  <c r="G202"/>
  <c r="M202" s="1"/>
  <c r="I202"/>
  <c r="K202"/>
  <c r="O202"/>
  <c r="Q202"/>
  <c r="V202"/>
  <c r="G203"/>
  <c r="M203" s="1"/>
  <c r="I203"/>
  <c r="K203"/>
  <c r="O203"/>
  <c r="Q203"/>
  <c r="V203"/>
  <c r="G204"/>
  <c r="M204" s="1"/>
  <c r="I204"/>
  <c r="K204"/>
  <c r="O204"/>
  <c r="Q204"/>
  <c r="V204"/>
  <c r="G205"/>
  <c r="M205" s="1"/>
  <c r="I205"/>
  <c r="K205"/>
  <c r="O205"/>
  <c r="Q205"/>
  <c r="V205"/>
  <c r="G206"/>
  <c r="M206" s="1"/>
  <c r="I206"/>
  <c r="K206"/>
  <c r="O206"/>
  <c r="Q206"/>
  <c r="V206"/>
  <c r="G210"/>
  <c r="M210" s="1"/>
  <c r="I210"/>
  <c r="K210"/>
  <c r="O210"/>
  <c r="Q210"/>
  <c r="V210"/>
  <c r="G215"/>
  <c r="I215"/>
  <c r="K215"/>
  <c r="O215"/>
  <c r="Q215"/>
  <c r="V215"/>
  <c r="G217"/>
  <c r="M217" s="1"/>
  <c r="I217"/>
  <c r="K217"/>
  <c r="O217"/>
  <c r="Q217"/>
  <c r="V217"/>
  <c r="G219"/>
  <c r="M219" s="1"/>
  <c r="I219"/>
  <c r="K219"/>
  <c r="O219"/>
  <c r="Q219"/>
  <c r="V219"/>
  <c r="G221"/>
  <c r="M221" s="1"/>
  <c r="I221"/>
  <c r="K221"/>
  <c r="O221"/>
  <c r="Q221"/>
  <c r="V221"/>
  <c r="G223"/>
  <c r="M223" s="1"/>
  <c r="I223"/>
  <c r="K223"/>
  <c r="O223"/>
  <c r="Q223"/>
  <c r="V223"/>
  <c r="G225"/>
  <c r="M225" s="1"/>
  <c r="I225"/>
  <c r="K225"/>
  <c r="O225"/>
  <c r="Q225"/>
  <c r="V225"/>
  <c r="G227"/>
  <c r="M227" s="1"/>
  <c r="I227"/>
  <c r="K227"/>
  <c r="O227"/>
  <c r="Q227"/>
  <c r="V227"/>
  <c r="G229"/>
  <c r="M229" s="1"/>
  <c r="I229"/>
  <c r="K229"/>
  <c r="O229"/>
  <c r="Q229"/>
  <c r="V229"/>
  <c r="G231"/>
  <c r="M231" s="1"/>
  <c r="I231"/>
  <c r="K231"/>
  <c r="O231"/>
  <c r="Q231"/>
  <c r="V231"/>
  <c r="G233"/>
  <c r="M233" s="1"/>
  <c r="I233"/>
  <c r="K233"/>
  <c r="O233"/>
  <c r="Q233"/>
  <c r="V233"/>
  <c r="G235"/>
  <c r="M235" s="1"/>
  <c r="I235"/>
  <c r="K235"/>
  <c r="O235"/>
  <c r="Q235"/>
  <c r="V235"/>
  <c r="G237"/>
  <c r="M237" s="1"/>
  <c r="I237"/>
  <c r="K237"/>
  <c r="O237"/>
  <c r="Q237"/>
  <c r="V237"/>
  <c r="G239"/>
  <c r="M239" s="1"/>
  <c r="I239"/>
  <c r="K239"/>
  <c r="O239"/>
  <c r="Q239"/>
  <c r="V239"/>
  <c r="G241"/>
  <c r="M241" s="1"/>
  <c r="I241"/>
  <c r="K241"/>
  <c r="O241"/>
  <c r="Q241"/>
  <c r="V241"/>
  <c r="G243"/>
  <c r="M243" s="1"/>
  <c r="I243"/>
  <c r="K243"/>
  <c r="O243"/>
  <c r="Q243"/>
  <c r="V243"/>
  <c r="G245"/>
  <c r="M245" s="1"/>
  <c r="I245"/>
  <c r="K245"/>
  <c r="O245"/>
  <c r="Q245"/>
  <c r="V245"/>
  <c r="G247"/>
  <c r="I247"/>
  <c r="K247"/>
  <c r="O247"/>
  <c r="Q247"/>
  <c r="V247"/>
  <c r="G249"/>
  <c r="M249" s="1"/>
  <c r="I249"/>
  <c r="K249"/>
  <c r="O249"/>
  <c r="Q249"/>
  <c r="V249"/>
  <c r="G250"/>
  <c r="M250" s="1"/>
  <c r="I250"/>
  <c r="K250"/>
  <c r="O250"/>
  <c r="Q250"/>
  <c r="V250"/>
  <c r="G251"/>
  <c r="M251" s="1"/>
  <c r="I251"/>
  <c r="K251"/>
  <c r="O251"/>
  <c r="Q251"/>
  <c r="V251"/>
  <c r="G253"/>
  <c r="M253" s="1"/>
  <c r="I253"/>
  <c r="K253"/>
  <c r="O253"/>
  <c r="Q253"/>
  <c r="V253"/>
  <c r="G255"/>
  <c r="M255" s="1"/>
  <c r="I255"/>
  <c r="K255"/>
  <c r="O255"/>
  <c r="Q255"/>
  <c r="V255"/>
  <c r="G257"/>
  <c r="M257" s="1"/>
  <c r="I257"/>
  <c r="K257"/>
  <c r="O257"/>
  <c r="Q257"/>
  <c r="V257"/>
  <c r="G259"/>
  <c r="M259" s="1"/>
  <c r="I259"/>
  <c r="K259"/>
  <c r="O259"/>
  <c r="Q259"/>
  <c r="V259"/>
  <c r="G261"/>
  <c r="M261" s="1"/>
  <c r="I261"/>
  <c r="K261"/>
  <c r="O261"/>
  <c r="Q261"/>
  <c r="V261"/>
  <c r="G263"/>
  <c r="M263" s="1"/>
  <c r="I263"/>
  <c r="K263"/>
  <c r="O263"/>
  <c r="Q263"/>
  <c r="V263"/>
  <c r="G265"/>
  <c r="M265" s="1"/>
  <c r="I265"/>
  <c r="K265"/>
  <c r="O265"/>
  <c r="Q265"/>
  <c r="V265"/>
  <c r="G267"/>
  <c r="M267" s="1"/>
  <c r="I267"/>
  <c r="K267"/>
  <c r="O267"/>
  <c r="Q267"/>
  <c r="V267"/>
  <c r="G269"/>
  <c r="M269" s="1"/>
  <c r="I269"/>
  <c r="K269"/>
  <c r="O269"/>
  <c r="Q269"/>
  <c r="V269"/>
  <c r="G274"/>
  <c r="M274" s="1"/>
  <c r="I274"/>
  <c r="K274"/>
  <c r="O274"/>
  <c r="Q274"/>
  <c r="V274"/>
  <c r="I279"/>
  <c r="O279"/>
  <c r="V279"/>
  <c r="G280"/>
  <c r="G279" s="1"/>
  <c r="I280"/>
  <c r="K280"/>
  <c r="K279" s="1"/>
  <c r="O280"/>
  <c r="Q280"/>
  <c r="Q279" s="1"/>
  <c r="V280"/>
  <c r="G283"/>
  <c r="M283" s="1"/>
  <c r="I283"/>
  <c r="K283"/>
  <c r="O283"/>
  <c r="Q283"/>
  <c r="V283"/>
  <c r="G284"/>
  <c r="M284" s="1"/>
  <c r="I284"/>
  <c r="K284"/>
  <c r="O284"/>
  <c r="Q284"/>
  <c r="V284"/>
  <c r="G285"/>
  <c r="I285"/>
  <c r="K285"/>
  <c r="M285"/>
  <c r="O285"/>
  <c r="Q285"/>
  <c r="V285"/>
  <c r="G286"/>
  <c r="M286" s="1"/>
  <c r="I286"/>
  <c r="K286"/>
  <c r="O286"/>
  <c r="Q286"/>
  <c r="V286"/>
  <c r="G287"/>
  <c r="M287" s="1"/>
  <c r="I287"/>
  <c r="K287"/>
  <c r="O287"/>
  <c r="Q287"/>
  <c r="V287"/>
  <c r="G288"/>
  <c r="M288" s="1"/>
  <c r="I288"/>
  <c r="K288"/>
  <c r="O288"/>
  <c r="Q288"/>
  <c r="V288"/>
  <c r="G289"/>
  <c r="M289" s="1"/>
  <c r="I289"/>
  <c r="K289"/>
  <c r="O289"/>
  <c r="Q289"/>
  <c r="V289"/>
  <c r="G290"/>
  <c r="M290" s="1"/>
  <c r="I290"/>
  <c r="K290"/>
  <c r="O290"/>
  <c r="Q290"/>
  <c r="V290"/>
  <c r="G291"/>
  <c r="M291" s="1"/>
  <c r="I291"/>
  <c r="K291"/>
  <c r="O291"/>
  <c r="Q291"/>
  <c r="V291"/>
  <c r="G292"/>
  <c r="M292" s="1"/>
  <c r="I292"/>
  <c r="K292"/>
  <c r="O292"/>
  <c r="Q292"/>
  <c r="V292"/>
  <c r="G293"/>
  <c r="M293" s="1"/>
  <c r="I293"/>
  <c r="K293"/>
  <c r="O293"/>
  <c r="Q293"/>
  <c r="V293"/>
  <c r="G294"/>
  <c r="I294"/>
  <c r="K294"/>
  <c r="O294"/>
  <c r="Q294"/>
  <c r="V294"/>
  <c r="G295"/>
  <c r="M295" s="1"/>
  <c r="I295"/>
  <c r="K295"/>
  <c r="O295"/>
  <c r="Q295"/>
  <c r="V295"/>
  <c r="G296"/>
  <c r="O296"/>
  <c r="V296"/>
  <c r="G297"/>
  <c r="M297" s="1"/>
  <c r="M296" s="1"/>
  <c r="I297"/>
  <c r="I296" s="1"/>
  <c r="K297"/>
  <c r="K296" s="1"/>
  <c r="O297"/>
  <c r="Q297"/>
  <c r="Q296" s="1"/>
  <c r="V297"/>
  <c r="AE299"/>
  <c r="F43" i="1" s="1"/>
  <c r="G9" i="13"/>
  <c r="G8" s="1"/>
  <c r="I9"/>
  <c r="K9"/>
  <c r="O9"/>
  <c r="Q9"/>
  <c r="V9"/>
  <c r="G11"/>
  <c r="M11" s="1"/>
  <c r="I11"/>
  <c r="K11"/>
  <c r="O11"/>
  <c r="Q11"/>
  <c r="V11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7"/>
  <c r="M17" s="1"/>
  <c r="M16" s="1"/>
  <c r="I17"/>
  <c r="I16" s="1"/>
  <c r="K17"/>
  <c r="K16" s="1"/>
  <c r="O17"/>
  <c r="O16" s="1"/>
  <c r="Q17"/>
  <c r="Q16" s="1"/>
  <c r="V17"/>
  <c r="V16" s="1"/>
  <c r="G20"/>
  <c r="G19" s="1"/>
  <c r="I55" i="1" s="1"/>
  <c r="I20" i="13"/>
  <c r="I19" s="1"/>
  <c r="K20"/>
  <c r="K19" s="1"/>
  <c r="O20"/>
  <c r="O19" s="1"/>
  <c r="Q20"/>
  <c r="Q19" s="1"/>
  <c r="V20"/>
  <c r="V19" s="1"/>
  <c r="G22"/>
  <c r="G21" s="1"/>
  <c r="I56" i="1" s="1"/>
  <c r="I22" i="13"/>
  <c r="K22"/>
  <c r="K21" s="1"/>
  <c r="O22"/>
  <c r="O21" s="1"/>
  <c r="Q22"/>
  <c r="V22"/>
  <c r="G23"/>
  <c r="M23" s="1"/>
  <c r="I23"/>
  <c r="K23"/>
  <c r="O23"/>
  <c r="Q23"/>
  <c r="V23"/>
  <c r="G25"/>
  <c r="M25" s="1"/>
  <c r="I25"/>
  <c r="K25"/>
  <c r="O25"/>
  <c r="Q25"/>
  <c r="V25"/>
  <c r="G27"/>
  <c r="M27" s="1"/>
  <c r="I27"/>
  <c r="K27"/>
  <c r="O27"/>
  <c r="Q27"/>
  <c r="V27"/>
  <c r="G29"/>
  <c r="M29" s="1"/>
  <c r="I29"/>
  <c r="K29"/>
  <c r="O29"/>
  <c r="Q29"/>
  <c r="V29"/>
  <c r="G30"/>
  <c r="M30" s="1"/>
  <c r="I30"/>
  <c r="K30"/>
  <c r="O30"/>
  <c r="Q30"/>
  <c r="V30"/>
  <c r="K31"/>
  <c r="G32"/>
  <c r="M32" s="1"/>
  <c r="M31" s="1"/>
  <c r="I32"/>
  <c r="I31" s="1"/>
  <c r="K32"/>
  <c r="O32"/>
  <c r="O31" s="1"/>
  <c r="Q32"/>
  <c r="Q31" s="1"/>
  <c r="V32"/>
  <c r="V31" s="1"/>
  <c r="V37"/>
  <c r="G38"/>
  <c r="M38" s="1"/>
  <c r="M37" s="1"/>
  <c r="I38"/>
  <c r="I37" s="1"/>
  <c r="K38"/>
  <c r="K37" s="1"/>
  <c r="O38"/>
  <c r="O37" s="1"/>
  <c r="Q38"/>
  <c r="Q37" s="1"/>
  <c r="V38"/>
  <c r="G40"/>
  <c r="G39" s="1"/>
  <c r="I63" i="1" s="1"/>
  <c r="I40" i="13"/>
  <c r="K40"/>
  <c r="O40"/>
  <c r="Q40"/>
  <c r="V40"/>
  <c r="G41"/>
  <c r="M41" s="1"/>
  <c r="I41"/>
  <c r="K41"/>
  <c r="O41"/>
  <c r="Q41"/>
  <c r="V41"/>
  <c r="G42"/>
  <c r="M42" s="1"/>
  <c r="I42"/>
  <c r="K42"/>
  <c r="O42"/>
  <c r="Q42"/>
  <c r="V42"/>
  <c r="G43"/>
  <c r="M43" s="1"/>
  <c r="I43"/>
  <c r="K43"/>
  <c r="O43"/>
  <c r="Q43"/>
  <c r="V43"/>
  <c r="G44"/>
  <c r="M44" s="1"/>
  <c r="I44"/>
  <c r="K44"/>
  <c r="O44"/>
  <c r="Q44"/>
  <c r="V44"/>
  <c r="G45"/>
  <c r="M45" s="1"/>
  <c r="I45"/>
  <c r="K45"/>
  <c r="O45"/>
  <c r="Q45"/>
  <c r="V45"/>
  <c r="G46"/>
  <c r="M46" s="1"/>
  <c r="I46"/>
  <c r="K46"/>
  <c r="O46"/>
  <c r="Q46"/>
  <c r="V46"/>
  <c r="G47"/>
  <c r="I72" i="1" s="1"/>
  <c r="G48" i="13"/>
  <c r="M48" s="1"/>
  <c r="I48"/>
  <c r="K48"/>
  <c r="K47" s="1"/>
  <c r="O48"/>
  <c r="Q48"/>
  <c r="Q47" s="1"/>
  <c r="V48"/>
  <c r="G49"/>
  <c r="M49" s="1"/>
  <c r="I49"/>
  <c r="K49"/>
  <c r="O49"/>
  <c r="Q49"/>
  <c r="V49"/>
  <c r="G52"/>
  <c r="I52"/>
  <c r="K52"/>
  <c r="O52"/>
  <c r="Q52"/>
  <c r="V52"/>
  <c r="G53"/>
  <c r="M53" s="1"/>
  <c r="I53"/>
  <c r="I51" s="1"/>
  <c r="K53"/>
  <c r="O53"/>
  <c r="Q53"/>
  <c r="V53"/>
  <c r="G54"/>
  <c r="M54" s="1"/>
  <c r="I54"/>
  <c r="K54"/>
  <c r="O54"/>
  <c r="Q54"/>
  <c r="V54"/>
  <c r="Q55"/>
  <c r="G56"/>
  <c r="I56"/>
  <c r="K56"/>
  <c r="O56"/>
  <c r="Q56"/>
  <c r="V56"/>
  <c r="G57"/>
  <c r="M57" s="1"/>
  <c r="I57"/>
  <c r="K57"/>
  <c r="O57"/>
  <c r="Q57"/>
  <c r="V57"/>
  <c r="G58"/>
  <c r="M58" s="1"/>
  <c r="I58"/>
  <c r="K58"/>
  <c r="O58"/>
  <c r="Q58"/>
  <c r="V58"/>
  <c r="G60"/>
  <c r="I60"/>
  <c r="K60"/>
  <c r="O60"/>
  <c r="O59" s="1"/>
  <c r="Q60"/>
  <c r="Q59" s="1"/>
  <c r="V60"/>
  <c r="G61"/>
  <c r="M61" s="1"/>
  <c r="I61"/>
  <c r="I59" s="1"/>
  <c r="K61"/>
  <c r="O61"/>
  <c r="Q61"/>
  <c r="V61"/>
  <c r="G63"/>
  <c r="M63" s="1"/>
  <c r="I63"/>
  <c r="K63"/>
  <c r="O63"/>
  <c r="Q63"/>
  <c r="V63"/>
  <c r="G67"/>
  <c r="M67" s="1"/>
  <c r="I67"/>
  <c r="K67"/>
  <c r="O67"/>
  <c r="Q67"/>
  <c r="V67"/>
  <c r="G71"/>
  <c r="M71" s="1"/>
  <c r="I71"/>
  <c r="K71"/>
  <c r="O71"/>
  <c r="Q71"/>
  <c r="V71"/>
  <c r="G75"/>
  <c r="M75" s="1"/>
  <c r="I75"/>
  <c r="K75"/>
  <c r="O75"/>
  <c r="Q75"/>
  <c r="V75"/>
  <c r="G79"/>
  <c r="M79" s="1"/>
  <c r="I79"/>
  <c r="K79"/>
  <c r="O79"/>
  <c r="Q79"/>
  <c r="V79"/>
  <c r="G83"/>
  <c r="M83" s="1"/>
  <c r="I83"/>
  <c r="K83"/>
  <c r="O83"/>
  <c r="Q83"/>
  <c r="V83"/>
  <c r="G88"/>
  <c r="M88" s="1"/>
  <c r="M87" s="1"/>
  <c r="I88"/>
  <c r="I87" s="1"/>
  <c r="K88"/>
  <c r="K87" s="1"/>
  <c r="O88"/>
  <c r="O87" s="1"/>
  <c r="Q88"/>
  <c r="Q87" s="1"/>
  <c r="V88"/>
  <c r="V87" s="1"/>
  <c r="AE90"/>
  <c r="F42" i="1" s="1"/>
  <c r="G9" i="12"/>
  <c r="M9" s="1"/>
  <c r="I9"/>
  <c r="K9"/>
  <c r="O9"/>
  <c r="Q9"/>
  <c r="V9"/>
  <c r="G11"/>
  <c r="I11"/>
  <c r="K11"/>
  <c r="M11"/>
  <c r="O11"/>
  <c r="Q11"/>
  <c r="V11"/>
  <c r="G13"/>
  <c r="M13" s="1"/>
  <c r="I13"/>
  <c r="K13"/>
  <c r="O13"/>
  <c r="Q13"/>
  <c r="V13"/>
  <c r="G15"/>
  <c r="M15" s="1"/>
  <c r="I15"/>
  <c r="K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G19"/>
  <c r="M19" s="1"/>
  <c r="I19"/>
  <c r="K19"/>
  <c r="O19"/>
  <c r="Q19"/>
  <c r="V19"/>
  <c r="G20"/>
  <c r="I20"/>
  <c r="K20"/>
  <c r="O20"/>
  <c r="Q20"/>
  <c r="V20"/>
  <c r="G22"/>
  <c r="M22" s="1"/>
  <c r="I22"/>
  <c r="K22"/>
  <c r="O22"/>
  <c r="Q22"/>
  <c r="V22"/>
  <c r="G24"/>
  <c r="M24" s="1"/>
  <c r="I24"/>
  <c r="K24"/>
  <c r="O24"/>
  <c r="Q24"/>
  <c r="V24"/>
  <c r="G25"/>
  <c r="M25" s="1"/>
  <c r="I25"/>
  <c r="K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8"/>
  <c r="M28" s="1"/>
  <c r="I28"/>
  <c r="K28"/>
  <c r="O28"/>
  <c r="Q28"/>
  <c r="V28"/>
  <c r="G29"/>
  <c r="M29" s="1"/>
  <c r="I29"/>
  <c r="K29"/>
  <c r="O29"/>
  <c r="Q29"/>
  <c r="V29"/>
  <c r="G30"/>
  <c r="M30" s="1"/>
  <c r="I30"/>
  <c r="K30"/>
  <c r="O30"/>
  <c r="Q30"/>
  <c r="V30"/>
  <c r="G31"/>
  <c r="M31" s="1"/>
  <c r="I31"/>
  <c r="K31"/>
  <c r="O31"/>
  <c r="Q31"/>
  <c r="V31"/>
  <c r="G32"/>
  <c r="M32" s="1"/>
  <c r="I32"/>
  <c r="K32"/>
  <c r="O32"/>
  <c r="Q32"/>
  <c r="V32"/>
  <c r="G34"/>
  <c r="M34" s="1"/>
  <c r="I34"/>
  <c r="K34"/>
  <c r="O34"/>
  <c r="Q34"/>
  <c r="V34"/>
  <c r="G36"/>
  <c r="M36" s="1"/>
  <c r="I36"/>
  <c r="K36"/>
  <c r="O36"/>
  <c r="Q36"/>
  <c r="V36"/>
  <c r="G38"/>
  <c r="M38" s="1"/>
  <c r="I38"/>
  <c r="K38"/>
  <c r="O38"/>
  <c r="Q38"/>
  <c r="V38"/>
  <c r="G39"/>
  <c r="M39" s="1"/>
  <c r="I39"/>
  <c r="K39"/>
  <c r="O39"/>
  <c r="Q39"/>
  <c r="V39"/>
  <c r="G41"/>
  <c r="M41" s="1"/>
  <c r="I41"/>
  <c r="K41"/>
  <c r="O41"/>
  <c r="Q41"/>
  <c r="V41"/>
  <c r="G43"/>
  <c r="M43" s="1"/>
  <c r="I43"/>
  <c r="K43"/>
  <c r="O43"/>
  <c r="Q43"/>
  <c r="V43"/>
  <c r="G46"/>
  <c r="M46" s="1"/>
  <c r="I46"/>
  <c r="K46"/>
  <c r="O46"/>
  <c r="Q46"/>
  <c r="V46"/>
  <c r="G48"/>
  <c r="M48" s="1"/>
  <c r="I48"/>
  <c r="K48"/>
  <c r="O48"/>
  <c r="Q48"/>
  <c r="V48"/>
  <c r="G50"/>
  <c r="M50" s="1"/>
  <c r="I50"/>
  <c r="K50"/>
  <c r="O50"/>
  <c r="Q50"/>
  <c r="V50"/>
  <c r="G52"/>
  <c r="M52" s="1"/>
  <c r="I52"/>
  <c r="K52"/>
  <c r="O52"/>
  <c r="Q52"/>
  <c r="V52"/>
  <c r="G53"/>
  <c r="M53" s="1"/>
  <c r="I53"/>
  <c r="K53"/>
  <c r="O53"/>
  <c r="Q53"/>
  <c r="V53"/>
  <c r="G55"/>
  <c r="M55" s="1"/>
  <c r="I55"/>
  <c r="K55"/>
  <c r="O55"/>
  <c r="Q55"/>
  <c r="V55"/>
  <c r="G56"/>
  <c r="M56" s="1"/>
  <c r="I56"/>
  <c r="K56"/>
  <c r="O56"/>
  <c r="Q56"/>
  <c r="V56"/>
  <c r="G61"/>
  <c r="M61" s="1"/>
  <c r="I61"/>
  <c r="K61"/>
  <c r="O61"/>
  <c r="Q61"/>
  <c r="V61"/>
  <c r="G67"/>
  <c r="M67" s="1"/>
  <c r="I67"/>
  <c r="K67"/>
  <c r="O67"/>
  <c r="Q67"/>
  <c r="V67"/>
  <c r="G68"/>
  <c r="M68" s="1"/>
  <c r="I68"/>
  <c r="K68"/>
  <c r="O68"/>
  <c r="Q68"/>
  <c r="V68"/>
  <c r="G69"/>
  <c r="M69" s="1"/>
  <c r="I69"/>
  <c r="K69"/>
  <c r="O69"/>
  <c r="Q69"/>
  <c r="V69"/>
  <c r="G70"/>
  <c r="M70" s="1"/>
  <c r="I70"/>
  <c r="K70"/>
  <c r="O70"/>
  <c r="Q70"/>
  <c r="V70"/>
  <c r="G71"/>
  <c r="M71" s="1"/>
  <c r="I71"/>
  <c r="K71"/>
  <c r="O71"/>
  <c r="Q71"/>
  <c r="V71"/>
  <c r="G72"/>
  <c r="M72" s="1"/>
  <c r="I72"/>
  <c r="K72"/>
  <c r="O72"/>
  <c r="Q72"/>
  <c r="V72"/>
  <c r="G73"/>
  <c r="M73" s="1"/>
  <c r="I73"/>
  <c r="K73"/>
  <c r="O73"/>
  <c r="Q73"/>
  <c r="V73"/>
  <c r="G77"/>
  <c r="M77" s="1"/>
  <c r="I77"/>
  <c r="K77"/>
  <c r="O77"/>
  <c r="Q77"/>
  <c r="V77"/>
  <c r="K81"/>
  <c r="G82"/>
  <c r="I82"/>
  <c r="K82"/>
  <c r="O82"/>
  <c r="O81" s="1"/>
  <c r="Q82"/>
  <c r="V82"/>
  <c r="G84"/>
  <c r="M84" s="1"/>
  <c r="I84"/>
  <c r="K84"/>
  <c r="O84"/>
  <c r="Q84"/>
  <c r="V84"/>
  <c r="G87"/>
  <c r="M87" s="1"/>
  <c r="I87"/>
  <c r="K87"/>
  <c r="O87"/>
  <c r="O86" s="1"/>
  <c r="Q87"/>
  <c r="V87"/>
  <c r="G88"/>
  <c r="M88" s="1"/>
  <c r="I88"/>
  <c r="K88"/>
  <c r="O88"/>
  <c r="Q88"/>
  <c r="V88"/>
  <c r="G89"/>
  <c r="M89" s="1"/>
  <c r="I89"/>
  <c r="K89"/>
  <c r="O89"/>
  <c r="Q89"/>
  <c r="V89"/>
  <c r="G91"/>
  <c r="I91"/>
  <c r="K91"/>
  <c r="O91"/>
  <c r="O90" s="1"/>
  <c r="Q91"/>
  <c r="V91"/>
  <c r="G92"/>
  <c r="M92" s="1"/>
  <c r="I92"/>
  <c r="I90" s="1"/>
  <c r="K92"/>
  <c r="O92"/>
  <c r="Q92"/>
  <c r="V92"/>
  <c r="G93"/>
  <c r="I93"/>
  <c r="K93"/>
  <c r="M93"/>
  <c r="O93"/>
  <c r="Q93"/>
  <c r="V93"/>
  <c r="AE95"/>
  <c r="I18" i="1"/>
  <c r="H46"/>
  <c r="G59" i="13" l="1"/>
  <c r="I76" i="1" s="1"/>
  <c r="M47" i="13"/>
  <c r="G282" i="14"/>
  <c r="M280"/>
  <c r="M279" s="1"/>
  <c r="K144"/>
  <c r="K8"/>
  <c r="Q66" i="12"/>
  <c r="M66"/>
  <c r="V8"/>
  <c r="K62" i="13"/>
  <c r="G90" i="12"/>
  <c r="M91"/>
  <c r="M90" s="1"/>
  <c r="Q62" i="13"/>
  <c r="I66" i="12"/>
  <c r="I81"/>
  <c r="I53" i="1"/>
  <c r="Q86" i="12"/>
  <c r="G81"/>
  <c r="I75" i="1" s="1"/>
  <c r="M82" i="12"/>
  <c r="M81" s="1"/>
  <c r="K8"/>
  <c r="O55" i="13"/>
  <c r="K51"/>
  <c r="Q39"/>
  <c r="I39"/>
  <c r="O282" i="14"/>
  <c r="M12" i="16"/>
  <c r="M8" s="1"/>
  <c r="AF58"/>
  <c r="G45" i="1" s="1"/>
  <c r="I45" s="1"/>
  <c r="Q8" i="16"/>
  <c r="O66" i="12"/>
  <c r="Q8"/>
  <c r="K55" i="13"/>
  <c r="Q8"/>
  <c r="M294" i="14"/>
  <c r="V282"/>
  <c r="Q282"/>
  <c r="V214"/>
  <c r="V97"/>
  <c r="G45" i="16"/>
  <c r="I67" i="1" s="1"/>
  <c r="K45" i="16"/>
  <c r="Q45"/>
  <c r="V90" i="12"/>
  <c r="K90"/>
  <c r="K86"/>
  <c r="V81"/>
  <c r="G66"/>
  <c r="O8"/>
  <c r="O62" i="13"/>
  <c r="K59"/>
  <c r="Q51"/>
  <c r="G51"/>
  <c r="I73" i="1" s="1"/>
  <c r="O47" i="13"/>
  <c r="V47"/>
  <c r="I47"/>
  <c r="M40"/>
  <c r="M39" s="1"/>
  <c r="G31"/>
  <c r="I58" i="1" s="1"/>
  <c r="V24" i="13"/>
  <c r="I24"/>
  <c r="V21"/>
  <c r="M20"/>
  <c r="M19" s="1"/>
  <c r="G16"/>
  <c r="I54" i="1" s="1"/>
  <c r="O8" i="13"/>
  <c r="I174" i="14"/>
  <c r="O144"/>
  <c r="Q97"/>
  <c r="G97"/>
  <c r="I68" i="1" s="1"/>
  <c r="I97" i="14"/>
  <c r="V33"/>
  <c r="I33"/>
  <c r="V8"/>
  <c r="I18" i="15"/>
  <c r="K214" i="14"/>
  <c r="Q50"/>
  <c r="AF95" i="12"/>
  <c r="I8"/>
  <c r="M22" i="13"/>
  <c r="M21" s="1"/>
  <c r="I8"/>
  <c r="O214" i="14"/>
  <c r="I214"/>
  <c r="O97"/>
  <c r="Q8" i="15"/>
  <c r="F41" i="1"/>
  <c r="F39"/>
  <c r="F40"/>
  <c r="Q90" i="12"/>
  <c r="V86"/>
  <c r="I86"/>
  <c r="Q81"/>
  <c r="V66"/>
  <c r="K66"/>
  <c r="V62" i="13"/>
  <c r="I62"/>
  <c r="AF90"/>
  <c r="G42" i="1" s="1"/>
  <c r="I42" s="1"/>
  <c r="O51" i="13"/>
  <c r="K24"/>
  <c r="Q24"/>
  <c r="M9"/>
  <c r="M8" s="1"/>
  <c r="K282" i="14"/>
  <c r="K174"/>
  <c r="I50"/>
  <c r="K50"/>
  <c r="Q33"/>
  <c r="Q8"/>
  <c r="I8"/>
  <c r="V59" i="13"/>
  <c r="V55"/>
  <c r="I55"/>
  <c r="V51"/>
  <c r="V39"/>
  <c r="O39"/>
  <c r="K39"/>
  <c r="O24"/>
  <c r="Q21"/>
  <c r="I21"/>
  <c r="V8"/>
  <c r="K8"/>
  <c r="I282" i="14"/>
  <c r="AF299"/>
  <c r="G43" i="1" s="1"/>
  <c r="I43" s="1"/>
  <c r="Q214" i="14"/>
  <c r="G214"/>
  <c r="O174"/>
  <c r="V144"/>
  <c r="Q144"/>
  <c r="K97"/>
  <c r="V50"/>
  <c r="O50"/>
  <c r="O33"/>
  <c r="O8"/>
  <c r="O18" i="15"/>
  <c r="O8"/>
  <c r="O53" i="16"/>
  <c r="V53"/>
  <c r="I53"/>
  <c r="V41"/>
  <c r="Q41"/>
  <c r="I32"/>
  <c r="O8"/>
  <c r="G174" i="14"/>
  <c r="I70" i="1" s="1"/>
  <c r="V174" i="14"/>
  <c r="Q174"/>
  <c r="I144"/>
  <c r="G50"/>
  <c r="I61" i="1" s="1"/>
  <c r="K33" i="14"/>
  <c r="G18" i="15"/>
  <c r="K53" i="16"/>
  <c r="O41"/>
  <c r="Q32"/>
  <c r="O32"/>
  <c r="V18" i="15"/>
  <c r="K18"/>
  <c r="V8"/>
  <c r="K8"/>
  <c r="O45" i="16"/>
  <c r="V45"/>
  <c r="G41"/>
  <c r="I66" i="1" s="1"/>
  <c r="M41" i="16"/>
  <c r="V8"/>
  <c r="K8"/>
  <c r="F46" i="1"/>
  <c r="G23" s="1"/>
  <c r="M53" i="16"/>
  <c r="M32"/>
  <c r="G32"/>
  <c r="I65" i="1" s="1"/>
  <c r="G8" i="16"/>
  <c r="G53"/>
  <c r="M48"/>
  <c r="M45" s="1"/>
  <c r="M8" i="15"/>
  <c r="M18"/>
  <c r="G8"/>
  <c r="AF25"/>
  <c r="G44" i="1" s="1"/>
  <c r="I44" s="1"/>
  <c r="M50" i="14"/>
  <c r="M8"/>
  <c r="M144"/>
  <c r="M282"/>
  <c r="M247"/>
  <c r="M215"/>
  <c r="M190"/>
  <c r="M174" s="1"/>
  <c r="G8"/>
  <c r="M102"/>
  <c r="M97" s="1"/>
  <c r="M45"/>
  <c r="M33" s="1"/>
  <c r="G144"/>
  <c r="I69" i="1" s="1"/>
  <c r="M24" i="13"/>
  <c r="M62"/>
  <c r="M60"/>
  <c r="M59" s="1"/>
  <c r="M52"/>
  <c r="M51" s="1"/>
  <c r="G55"/>
  <c r="I74" i="1" s="1"/>
  <c r="G24" i="13"/>
  <c r="I57" i="1" s="1"/>
  <c r="G62" i="13"/>
  <c r="I77" i="1" s="1"/>
  <c r="G37" i="13"/>
  <c r="I60" i="1" s="1"/>
  <c r="G87" i="13"/>
  <c r="M56"/>
  <c r="M55" s="1"/>
  <c r="M86" i="12"/>
  <c r="G8"/>
  <c r="G86"/>
  <c r="M20"/>
  <c r="M8" s="1"/>
  <c r="J28" i="1"/>
  <c r="J26"/>
  <c r="G38"/>
  <c r="F38"/>
  <c r="H32"/>
  <c r="J23"/>
  <c r="J24"/>
  <c r="J25"/>
  <c r="J27"/>
  <c r="E24"/>
  <c r="G24"/>
  <c r="E26"/>
  <c r="G26"/>
  <c r="G25" i="15" l="1"/>
  <c r="I78" i="1"/>
  <c r="I19" s="1"/>
  <c r="G58" i="16"/>
  <c r="I64" i="1"/>
  <c r="G40"/>
  <c r="I40" s="1"/>
  <c r="G41"/>
  <c r="I41" s="1"/>
  <c r="G39"/>
  <c r="G46" s="1"/>
  <c r="G25" s="1"/>
  <c r="A27" s="1"/>
  <c r="A28" s="1"/>
  <c r="G28" s="1"/>
  <c r="G27" s="1"/>
  <c r="G29" s="1"/>
  <c r="I71"/>
  <c r="I79"/>
  <c r="I20" s="1"/>
  <c r="I16"/>
  <c r="I62"/>
  <c r="G95" i="12"/>
  <c r="M214" i="14"/>
  <c r="I59" i="1"/>
  <c r="G299" i="14"/>
  <c r="G90" i="13"/>
  <c r="I39" i="1" l="1"/>
  <c r="I46" s="1"/>
  <c r="J41" s="1"/>
  <c r="I17"/>
  <c r="I21" s="1"/>
  <c r="I80"/>
  <c r="J43" l="1"/>
  <c r="J44"/>
  <c r="J45"/>
  <c r="J40"/>
  <c r="J39"/>
  <c r="J46" s="1"/>
  <c r="J42"/>
  <c r="J61"/>
  <c r="J53"/>
  <c r="J55"/>
  <c r="J56"/>
  <c r="J71"/>
  <c r="J77"/>
  <c r="J66"/>
  <c r="J76"/>
  <c r="J58"/>
  <c r="J70"/>
  <c r="J72"/>
  <c r="J65"/>
  <c r="J69"/>
  <c r="J75"/>
  <c r="J54"/>
  <c r="J64"/>
  <c r="J68"/>
  <c r="J57"/>
  <c r="J63"/>
  <c r="J67"/>
  <c r="J79"/>
  <c r="J60"/>
  <c r="J74"/>
  <c r="J78"/>
  <c r="J59"/>
  <c r="J73"/>
  <c r="J62"/>
  <c r="J80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<sst xmlns="http://schemas.openxmlformats.org/spreadsheetml/2006/main" count="2720" uniqueCount="795">
  <si>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</si>
  <si>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</si>
  <si>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</si>
  <si>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</si>
  <si>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</si>
  <si>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</si>
  <si>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</si>
  <si>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</si>
  <si>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</si>
  <si>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</si>
  <si>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</si>
  <si>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</si>
  <si>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</si>
  <si>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</si>
  <si>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</si>
  <si>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</si>
  <si>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</si>
  <si>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</si>
  <si>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</si>
  <si>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</si>
  <si>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</si>
  <si>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</si>
  <si>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</si>
  <si>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</si>
  <si>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</si>
  <si>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</si>
  <si>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</si>
  <si>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</si>
  <si>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</si>
  <si>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</si>
  <si>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</si>
  <si>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</si>
  <si>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</si>
  <si>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</si>
  <si>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</si>
  <si>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</si>
  <si>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</si>
  <si>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</si>
  <si>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</si>
  <si>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</si>
  <si>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</si>
  <si>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</si>
  <si>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</si>
  <si>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218003-05</t>
  </si>
  <si>
    <t>Modernizace plynové kotelny Armádní střelecký stadion Lobzy</t>
  </si>
  <si>
    <t>Stavba</t>
  </si>
  <si>
    <t>SO01</t>
  </si>
  <si>
    <t>Kotelna Lobzy</t>
  </si>
  <si>
    <t>01</t>
  </si>
  <si>
    <t>Plynová odběrná zařízení</t>
  </si>
  <si>
    <t>02</t>
  </si>
  <si>
    <t>Stavební část</t>
  </si>
  <si>
    <t>03</t>
  </si>
  <si>
    <t>Technologie</t>
  </si>
  <si>
    <t>04</t>
  </si>
  <si>
    <t>Ostatní a vedlejší náklady</t>
  </si>
  <si>
    <t>05</t>
  </si>
  <si>
    <t>Měření a regulace</t>
  </si>
  <si>
    <t>Celkem za stavbu</t>
  </si>
  <si>
    <t>CZK</t>
  </si>
  <si>
    <t>Rekapitulace dílů</t>
  </si>
  <si>
    <t>Typ dílu</t>
  </si>
  <si>
    <t>61</t>
  </si>
  <si>
    <t>Úpravy povrchů vnitřní</t>
  </si>
  <si>
    <t>63</t>
  </si>
  <si>
    <t>Podlahy a podlahové konstrukce</t>
  </si>
  <si>
    <t>64</t>
  </si>
  <si>
    <t>Výplně otvorů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</si>
  <si>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</si>
  <si>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</si>
  <si>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</si>
  <si>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</si>
  <si>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</si>
  <si>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</si>
  <si>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</si>
  <si>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</si>
  <si>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</si>
  <si>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</si>
  <si>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</si>
  <si>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</si>
  <si>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</si>
  <si>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</si>
  <si>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728</t>
  </si>
  <si>
    <t>Vzduchotechnika</t>
  </si>
  <si>
    <t>729a</t>
  </si>
  <si>
    <t>Silnoproud a MaR</t>
  </si>
  <si>
    <t>729b</t>
  </si>
  <si>
    <t>Kabely a kabelové trasy</t>
  </si>
  <si>
    <t>729c</t>
  </si>
  <si>
    <t>Centrála</t>
  </si>
  <si>
    <t>729d</t>
  </si>
  <si>
    <t>Ostatní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</si>
  <si>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</si>
  <si>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</si>
  <si>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</si>
  <si>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</si>
  <si>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</si>
  <si>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</si>
  <si>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</si>
  <si>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</si>
  <si>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766</t>
  </si>
  <si>
    <t>Konstrukce truhlářské</t>
  </si>
  <si>
    <t>767</t>
  </si>
  <si>
    <t>Konstrukce zámečnické</t>
  </si>
  <si>
    <t>771</t>
  </si>
  <si>
    <t>Podlahy z dlaždic a obklady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</si>
  <si>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</si>
  <si>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</si>
  <si>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</si>
  <si>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</si>
  <si>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</si>
  <si>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</si>
  <si>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</si>
  <si>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</si>
  <si>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</si>
  <si>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</si>
  <si>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</si>
  <si>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</si>
  <si>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</si>
  <si>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</si>
  <si>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</si>
  <si>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</si>
  <si>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</si>
  <si>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</si>
  <si>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</si>
  <si>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</si>
  <si>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</si>
  <si>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</si>
  <si>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</si>
  <si>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</si>
  <si>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</si>
  <si>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</si>
  <si>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</si>
  <si>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</si>
  <si>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</si>
  <si>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</si>
  <si>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</si>
  <si>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</si>
  <si>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</si>
  <si>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</si>
  <si>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</si>
  <si>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</si>
  <si>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723110202R00</t>
  </si>
  <si>
    <t>Potrubí z trubek černých spojovaných na závit běžných, DN 15</t>
  </si>
  <si>
    <t>m</t>
  </si>
  <si>
    <t>800-721</t>
  </si>
  <si>
    <t>RTS 18/ I</t>
  </si>
  <si>
    <t>POL1_</t>
  </si>
  <si>
    <t>Viz TZ D.1.4.b-01, D.1.4.b-02, 03</t>
  </si>
  <si>
    <t>POP</t>
  </si>
  <si>
    <t>723110206R00</t>
  </si>
  <si>
    <t>Potrubí z trubek černých spojovaných na závit běžných, DN 40</t>
  </si>
  <si>
    <t>Viz TZ D.1.4.b-01, D.1.4.b-04, 05</t>
  </si>
  <si>
    <t>723150314R00</t>
  </si>
  <si>
    <t>Potrubí ocelové hladké černé svařované D 89 mm, s 3,6 mm</t>
  </si>
  <si>
    <t>723150351R00</t>
  </si>
  <si>
    <t>Zhotovení redukce kováním 2 DN, DN 40/20</t>
  </si>
  <si>
    <t>kus</t>
  </si>
  <si>
    <t>723150354R00</t>
  </si>
  <si>
    <t>Zhotovení redukce kováním 2 DN, DN 80/40</t>
  </si>
  <si>
    <t>723150367R00</t>
  </si>
  <si>
    <t>Potrubí ocel. černé svařované - chráničky D 57 mm, s 2,9 mm</t>
  </si>
  <si>
    <t>Viz TZ D.1.4.b-01, D.1.4.b-05</t>
  </si>
  <si>
    <t>723190901R00</t>
  </si>
  <si>
    <t>Opravy plynovodního potrubí doplňkové práce_x000D_
 Uzavření nebo otevření plynového potrubí</t>
  </si>
  <si>
    <t>723190907R00</t>
  </si>
  <si>
    <t>Opravy plynovodního potrubí doplňkové práce_x000D_
 odvzdušnění a napuštění plynového potrubí</t>
  </si>
  <si>
    <t>Viz TZ D.1.4.b-01</t>
  </si>
  <si>
    <t>723190909R00</t>
  </si>
  <si>
    <t>Opravy plynovodního potrubí doplňkové práce_x000D_
 neúřední tlaková zkouška dosavadního potrubí</t>
  </si>
  <si>
    <t>723225113R00</t>
  </si>
  <si>
    <t>Armatury závitové s jedním závitem včetně materiálu vzorkovací ventil přímý, vnitřní závit, DN 15, mosaz</t>
  </si>
  <si>
    <t>723235115R00</t>
  </si>
  <si>
    <t>Armatury závitové se dvěma závity včetně materiálu kulový kohout, vnitřní-vnitřní, DN 40, PN 8, mosaz</t>
  </si>
  <si>
    <t>723235116R00</t>
  </si>
  <si>
    <t>Armatury závitové se dvěma závity včetně materiálu kulový kohout, vnitřní-vnitřní, DN 50, PN 8, mosaz</t>
  </si>
  <si>
    <t>723237213R00</t>
  </si>
  <si>
    <t>Armatury závitové se dvěma závity včetně materiálu kulový kohout, vnitřní-vnitřní, DN 15, PN 5, mosaz</t>
  </si>
  <si>
    <t>723239105R00</t>
  </si>
  <si>
    <t>Montáž plynovodních armatur se dvěma závity  , G 6/4"</t>
  </si>
  <si>
    <t>230140530R00</t>
  </si>
  <si>
    <t>Příplatek za svary 1.a 2. klasifik.stupně, 44,5x2</t>
  </si>
  <si>
    <t>230140537R00</t>
  </si>
  <si>
    <t>Příplatek za svary 1.a 2. klasifik.stupně, 57  x 3</t>
  </si>
  <si>
    <t>723-11</t>
  </si>
  <si>
    <t>Filtr závitový, DN 40</t>
  </si>
  <si>
    <t>Vlastní</t>
  </si>
  <si>
    <t>Indiv</t>
  </si>
  <si>
    <t>723-12</t>
  </si>
  <si>
    <t>Uchycení potrubí</t>
  </si>
  <si>
    <t>soubor</t>
  </si>
  <si>
    <t>723-13</t>
  </si>
  <si>
    <t>Revize plynu</t>
  </si>
  <si>
    <t>723-14</t>
  </si>
  <si>
    <t>Vypuštění plynového potrubí</t>
  </si>
  <si>
    <t>723-15</t>
  </si>
  <si>
    <t>Projektová dokumentace skutečného provedení</t>
  </si>
  <si>
    <t>723150804R01</t>
  </si>
  <si>
    <t>Demontáž potrubí ocel.hladkého svařovaného do D 89, včetně armatur</t>
  </si>
  <si>
    <t>723-16</t>
  </si>
  <si>
    <t>Bezpečnostní uzávěr plynu DN 40, PN16, 50 m3/h, levý, přírubový, vč. montáže</t>
  </si>
  <si>
    <t>Viz TZ D.1.4.b-01, D.1.4.b-05, 06</t>
  </si>
  <si>
    <t>723-17</t>
  </si>
  <si>
    <t>Rotační plynoměr Delta G25, DN40 Max. 40 m3/h min. 0.6 m3/h, přírubový, vč. montáže</t>
  </si>
  <si>
    <t>včetně výstupu na MaR</t>
  </si>
  <si>
    <t>723-18</t>
  </si>
  <si>
    <t>Napojení nového odfukového potrubí na stávající</t>
  </si>
  <si>
    <t>723-19</t>
  </si>
  <si>
    <t>Napojení nového plynového potrubí na stávající</t>
  </si>
  <si>
    <t>723-20</t>
  </si>
  <si>
    <t>Plynoměrová plastová skříň pro HUK, Viz D.1.4.b-01, D.1.4.b-05, 06</t>
  </si>
  <si>
    <t>31941108R</t>
  </si>
  <si>
    <t>koleno 90 °; jednoznačné; DN 6/4" mm; temperovaná litina; černé; spoj s vnitřními závity</t>
  </si>
  <si>
    <t>SPCM</t>
  </si>
  <si>
    <t>POL3_</t>
  </si>
  <si>
    <t>723-01</t>
  </si>
  <si>
    <t>Manometr 0-4kPa, M20x1,5, včetně kondenzační smyčky a třícest. zkušebního ventilu, včetně montáže</t>
  </si>
  <si>
    <t>723-02</t>
  </si>
  <si>
    <t>Redukce ocelová varná, DN 50 / DN 40</t>
  </si>
  <si>
    <t>998723201R00</t>
  </si>
  <si>
    <t>Přesun hmot pro vnitřní plynovod v objektech výšky do 6 m</t>
  </si>
  <si>
    <t>POL7_</t>
  </si>
  <si>
    <t>vodorovně do 50 m</t>
  </si>
  <si>
    <t>SPI</t>
  </si>
  <si>
    <t xml:space="preserve">Ceny z položek s pořadovými čísly: : </t>
  </si>
  <si>
    <t>VV</t>
  </si>
  <si>
    <t xml:space="preserve">1,2,3,4,5,6,7,8,9,10,11,12,13,14,15,16,17,18,19,20,21,22,23,24,25,26,27,28,29,30, : </t>
  </si>
  <si>
    <t>Součet: : 1316,51830</t>
  </si>
  <si>
    <t>998723292R00</t>
  </si>
  <si>
    <t>Přesun hmot pro vnitřní plynovod příplatek k ceně za zvětšený přesun přes vymezenou největší dopravní vzdálenost_x000D_
 do 100 m</t>
  </si>
  <si>
    <t>734173413R00</t>
  </si>
  <si>
    <t>Průhledítka, mezikusy, přírubové spoje přírubové spoje_x000D_
 PN 1,6/I MPa, DN 40</t>
  </si>
  <si>
    <t>800-731</t>
  </si>
  <si>
    <t>734265312R00</t>
  </si>
  <si>
    <t>Šroubení včetně dodávky materiálu topenářské šroubení, DN 15, přímé, PN 16, mosaz</t>
  </si>
  <si>
    <t>734265313R00</t>
  </si>
  <si>
    <t>Šroubení včetně dodávky materiálu topenářské šroubení, DN 20, přímé, PN 16, mosaz</t>
  </si>
  <si>
    <t>734265316R00</t>
  </si>
  <si>
    <t>Šroubení včetně dodávky materiálu topenářské šroubení, DN 40, přímé, PN 16, mosaz</t>
  </si>
  <si>
    <t>734265317R00</t>
  </si>
  <si>
    <t>Šroubení včetně dodávky materiálu topenářské šroubení, DN 50, přímé, PN 16, mosaz</t>
  </si>
  <si>
    <t>734494121R00</t>
  </si>
  <si>
    <t>Stavoznaky, ochranné jímky, návarky návarky s metrickým závitem_x000D_
 M 20x1,5, délka do 220 mm</t>
  </si>
  <si>
    <t>998734201R00</t>
  </si>
  <si>
    <t>Přesun hmot pro armatury v objektech výšky do 6 m</t>
  </si>
  <si>
    <t xml:space="preserve">33,34,35,36,37,38, : </t>
  </si>
  <si>
    <t>Součet: : 137,99000</t>
  </si>
  <si>
    <t>998734293R00</t>
  </si>
  <si>
    <t>Přesun hmot pro armatury příplatek k ceně za zvětšený přesun přes vymezenou největší dopravní vzdálenost_x000D_
 do 500 m</t>
  </si>
  <si>
    <t>783424240R00</t>
  </si>
  <si>
    <t>Nátěry potrubí a armatur syntetické potrubí, do DN 50 mm, jednonásobné s 1x emailováním a základním nátěrem</t>
  </si>
  <si>
    <t>800-783</t>
  </si>
  <si>
    <t>na vzduchu schnoucí</t>
  </si>
  <si>
    <t>783425250R00</t>
  </si>
  <si>
    <t>Nátěry potrubí a armatur syntetické potrubí, do DN 100 mm, jednonásobné s 1x emailováním a základním nátěrem</t>
  </si>
  <si>
    <t>1-15</t>
  </si>
  <si>
    <t>Vizuální kontrola svárů (EN 970)</t>
  </si>
  <si>
    <t>1-13</t>
  </si>
  <si>
    <t>Požární hlídka po dokončení svářečských prací</t>
  </si>
  <si>
    <t xml:space="preserve">hod   </t>
  </si>
  <si>
    <t>POL10_</t>
  </si>
  <si>
    <t>220250000100R</t>
  </si>
  <si>
    <t>Agregát elektrického proudu do  15 kVA</t>
  </si>
  <si>
    <t>STROJ</t>
  </si>
  <si>
    <t>POL6_</t>
  </si>
  <si>
    <t>005231040R</t>
  </si>
  <si>
    <t>Provozní řády</t>
  </si>
  <si>
    <t>Soubor</t>
  </si>
  <si>
    <t>POL99_8</t>
  </si>
  <si>
    <t>005241010R</t>
  </si>
  <si>
    <t xml:space="preserve">Dokumentace skutečného provedení </t>
  </si>
  <si>
    <t>4-01</t>
  </si>
  <si>
    <t>Dokladová část po realizaci</t>
  </si>
  <si>
    <t>SUM</t>
  </si>
  <si>
    <t>END</t>
  </si>
  <si>
    <t>612401291RT2</t>
  </si>
  <si>
    <t>Omítky malých ploch vnitřních stěn přes 0,09 do 0,25 m2, vápennou štukovou omítkou</t>
  </si>
  <si>
    <t>801-4</t>
  </si>
  <si>
    <t>jakoukoliv maltou, z pomocného pracovního lešení o výšce podlahy do 1900 mm a pro zatížení do 1,5 kPa,</t>
  </si>
  <si>
    <t>612403399RT2</t>
  </si>
  <si>
    <t>Hrubá výplň rýh ve stěnách, jakoukoliv maltou maltou ze suchých směsí_x000D_
 jakékoliv šířky</t>
  </si>
  <si>
    <t>m2</t>
  </si>
  <si>
    <t>jakékoliv šířky rýhy,</t>
  </si>
  <si>
    <t>612421221R00</t>
  </si>
  <si>
    <t>Oprava vnitřních vápenných omítek stěn v množství opravované plochy přes 5 do 10 %, hladkých</t>
  </si>
  <si>
    <t>61-01</t>
  </si>
  <si>
    <t>Nátěr dvousložkový pro bezprašnou a vysoko odolnou úpravu proti oděru, RAL 7035</t>
  </si>
  <si>
    <t>61-02</t>
  </si>
  <si>
    <t>Černo žlutý nátěr kraje betonových základů, š. 50 mm</t>
  </si>
  <si>
    <t>632415130R00</t>
  </si>
  <si>
    <t>Potěr ze suchých směsí cementový samonivelační podkladový, tloušťky 30 mm, včetně penetrace</t>
  </si>
  <si>
    <t>801-1</t>
  </si>
  <si>
    <t>POL1_1</t>
  </si>
  <si>
    <t>s rozprostřením a uhlazením</t>
  </si>
  <si>
    <t>642942221RT3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</si>
  <si>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145 x 197 x 11 cm</t>
  </si>
  <si>
    <t>938902122R00</t>
  </si>
  <si>
    <t>Čištění ploch betonových konstrukcí tlakovou vodou</t>
  </si>
  <si>
    <t>801-5</t>
  </si>
  <si>
    <t>93-01</t>
  </si>
  <si>
    <t>Průběžný a závěrečný úklid stavby</t>
  </si>
  <si>
    <t>961055111R00</t>
  </si>
  <si>
    <t>Bourání základů železobetonových</t>
  </si>
  <si>
    <t>m3</t>
  </si>
  <si>
    <t>801-3</t>
  </si>
  <si>
    <t>nebo vybourání otvorů průřezové plochy přes 4 m2 v základech</t>
  </si>
  <si>
    <t>968061126R00</t>
  </si>
  <si>
    <t>Vyvěšení nebo zavěšení dřevěných křídel dveří, plochy přes 2 m2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</si>
  <si>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</si>
  <si>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</si>
  <si>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</si>
  <si>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970031200R00</t>
  </si>
  <si>
    <t>Jádrové vrtání, kruhové prostupy v cihelném zdivu jádrové vrtání, do D 200 mm</t>
  </si>
  <si>
    <t>999281105R00</t>
  </si>
  <si>
    <t xml:space="preserve">Přesun hmot pro opravy a údržbu objektů pro opravy a údržbu dosavadních objektů včetně vnějších plášťů_x000D_
 výšky do 6 m,  </t>
  </si>
  <si>
    <t>t</t>
  </si>
  <si>
    <t>oborů 801, 803, 811 a 812</t>
  </si>
  <si>
    <t xml:space="preserve">Hmotnosti z položek s pořadovými čísly: : </t>
  </si>
  <si>
    <t xml:space="preserve">1,2,3,6,7,12, : </t>
  </si>
  <si>
    <t>Součet: : 0,65356</t>
  </si>
  <si>
    <t>721300943R00</t>
  </si>
  <si>
    <t>Pročištění podlahových vpustí DN 70</t>
  </si>
  <si>
    <t>728314111R00</t>
  </si>
  <si>
    <t xml:space="preserve">Protidešťové žaluzie, podstavce montáž protidešťové žaluzie do čtyřhranného potrubí, do průřezu 0,15 m2,  </t>
  </si>
  <si>
    <t>800-728</t>
  </si>
  <si>
    <t>728314812R00</t>
  </si>
  <si>
    <t xml:space="preserve">Demontáž protidešťových žaluzií, podstavců protidešťová žaluzie, čtyřhranná, do průřezu 0,45 m2,  </t>
  </si>
  <si>
    <t>28611151.AR</t>
  </si>
  <si>
    <t>trubka plastová kanalizační PVC; hladká, s hrdlem; Sn 4 kN/m2; D = 160,0 mm; s = 4,00 mm; l = 1000,0 mm</t>
  </si>
  <si>
    <t>728-01</t>
  </si>
  <si>
    <t>Protidešťová mřížka pro potrubí d 160 mm</t>
  </si>
  <si>
    <t>728-02</t>
  </si>
  <si>
    <t>Protidešťová mřížka o rozměru 250x125 mm</t>
  </si>
  <si>
    <t>728-03</t>
  </si>
  <si>
    <t>Vnitřní mřížka pro potrubí d 160 mm</t>
  </si>
  <si>
    <t>728-04</t>
  </si>
  <si>
    <t>Vnitřní mřížka o rozměru 250x125 mm</t>
  </si>
  <si>
    <t>766661432R00</t>
  </si>
  <si>
    <t>Montáž dveřních křídel kompletizovaných otevíravých , protipožárních, do ocelové nebo fošnové zárubně, dvoukřídlových, šířky do 1450 mm</t>
  </si>
  <si>
    <t>800-766</t>
  </si>
  <si>
    <t>55341456.AR</t>
  </si>
  <si>
    <t>dveře speciální protipožární; vnitřní; š = 1 450 mm; h = 1 970,0 mm; kovové; EI 30 min</t>
  </si>
  <si>
    <t>EI 30 DP3-C</t>
  </si>
  <si>
    <t>767649191R00</t>
  </si>
  <si>
    <t>Montáž dveří montáž doplňků dveří samozavírače hydraulického</t>
  </si>
  <si>
    <t>800-767</t>
  </si>
  <si>
    <t>767-01</t>
  </si>
  <si>
    <t>Demontáž všech nepoužívaných ocelových konstrukcí vč. veškěrého příslušenství</t>
  </si>
  <si>
    <t>549-17</t>
  </si>
  <si>
    <t>Samozavírač</t>
  </si>
  <si>
    <t>771101210R00</t>
  </si>
  <si>
    <t>Příprava podkladu pod dlažby penetrace podkladu pod dlažby</t>
  </si>
  <si>
    <t>800-771</t>
  </si>
  <si>
    <t>771572105R00</t>
  </si>
  <si>
    <t>Montáž podlah vnitřních z dlaždic keramických 150 x 150 mm, průmyslových, hladkých, kladených do malty</t>
  </si>
  <si>
    <t>59764201R</t>
  </si>
  <si>
    <t>dlažba keramická š = 150 mm; l = 150 mm; h = 9,0 mm; povrch matný; pro interiér i exteriér</t>
  </si>
  <si>
    <t>784191201R00</t>
  </si>
  <si>
    <t>Příprava povrchu Penetrace (napouštění) podkladu disperzní, jednonásobná</t>
  </si>
  <si>
    <t>800-784</t>
  </si>
  <si>
    <t>784195112R00</t>
  </si>
  <si>
    <t>Malby z malířských směsí hlinkových,  , bělost 77 %, dvojnásobné</t>
  </si>
  <si>
    <t>979011111R00</t>
  </si>
  <si>
    <t>Svislá doprava suti a vybouraných hmot za prvé podlaží nad nebo pod základním podlažím</t>
  </si>
  <si>
    <t>POL8_</t>
  </si>
  <si>
    <t xml:space="preserve">Demontážní hmotnosti z položek s pořadovými čísly: : </t>
  </si>
  <si>
    <t xml:space="preserve">10,12,13,17, : </t>
  </si>
  <si>
    <t>Součet: : 1,17107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</si>
  <si>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</si>
  <si>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</si>
  <si>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</si>
  <si>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</si>
  <si>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Součet: : 9,36856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</si>
  <si>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</si>
  <si>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</si>
  <si>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</si>
  <si>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</si>
  <si>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</si>
  <si>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</t>
  </si>
  <si>
    <t>713311121R00</t>
  </si>
  <si>
    <t>Montáž tepelné izolace těles pásy nebo rohožemi rohožemi připevněnými ocelovým drátem nebo na trny z tyčové oceli kruhové (bez přivaření trnů) pomocí příchytek nebo ohnutím trnů _x000D_
 ploch tvarových, jednovrstvá</t>
  </si>
  <si>
    <t>800-713</t>
  </si>
  <si>
    <t>bez povrchové úpravy</t>
  </si>
  <si>
    <t>713-01</t>
  </si>
  <si>
    <t>Izolace potrubí pouzdry z minerální vlny s AL polepem vnitřní průměr 28 mm, tl. 40 mm, vč. montáže</t>
  </si>
  <si>
    <t>Viz výkres D.1.4.d-04, 06</t>
  </si>
  <si>
    <t>713-02</t>
  </si>
  <si>
    <t>Izolace potrubí pouzdry z minerální vlny s AL polepem vnitřní průměr 49 mm, tl. 40 mm, vč. montáže</t>
  </si>
  <si>
    <t>713-03</t>
  </si>
  <si>
    <t>Izolace potrubí pouzdry z minerální vlny s AL polepem vnitřní průměr 60 mm, tl. 50 mm, vč. montáže</t>
  </si>
  <si>
    <t>713-04</t>
  </si>
  <si>
    <t>Izolace potrubí pouzdry z minerální vlny s AL polepem vnitřní průměr 76 mm, tl. 60 mm, vč. montáže</t>
  </si>
  <si>
    <t>713-11</t>
  </si>
  <si>
    <t>Izolační pouzdro na armatury, UK DN 65, vč. montáže</t>
  </si>
  <si>
    <t>713-15</t>
  </si>
  <si>
    <t>Tepelně izolační kryt, černá barva, ocelové provedení, pro odlučovač nečistot a kalů DN 65</t>
  </si>
  <si>
    <t>713-16</t>
  </si>
  <si>
    <t>Izolační rohož z minerální vlny tl. 100 mm, pro rozdělovač a sběrač</t>
  </si>
  <si>
    <t>998713201R00</t>
  </si>
  <si>
    <t>Přesun hmot pro izolace tepelné v objektech výšky do 6 m</t>
  </si>
  <si>
    <t>50 m vodorovně</t>
  </si>
  <si>
    <t xml:space="preserve">1,2,3,4,5,6,7,8, : </t>
  </si>
  <si>
    <t>Součet: : 297,07700</t>
  </si>
  <si>
    <t>998713292R00</t>
  </si>
  <si>
    <t>Přesun hmot pro izolace tepelné příplatek k ceně za zvětšený přesun přes vymezenou největší dopravní vzdálenost za vzdálenost do 100 m</t>
  </si>
  <si>
    <t>721176101R00</t>
  </si>
  <si>
    <t>Potrubí z plastových trub polypropylenové potrubí PP, připojovací, D 32 mm, s 1,8 mm, DN 30</t>
  </si>
  <si>
    <t>721-01</t>
  </si>
  <si>
    <t>Zápachová uzávěrka pro odkapávání kondenzátu, včetně montáže</t>
  </si>
  <si>
    <t>721-02</t>
  </si>
  <si>
    <t>Nálevka se sifonem pro odkapávání kondenzátu včetně montáže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</si>
  <si>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</si>
  <si>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</si>
  <si>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</si>
  <si>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 xml:space="preserve">11,12,13, : </t>
  </si>
  <si>
    <t>Součet: : 47,48500</t>
  </si>
  <si>
    <t>998721292R00</t>
  </si>
  <si>
    <t>Přesun hmot pro vnitřní kanalizaci příplatek k ceně za zvětšený přesun přes vymezenou největší dopravní vzdálenost_x000D_
 do 100 m</t>
  </si>
  <si>
    <t>722172331R00</t>
  </si>
  <si>
    <t>Potrubí z plastických hmot polypropylenové potrubí PP-R, D 20 mm, s 3,4 mm, PN 20, polyfúzně svařované, včetně zednických výpomocí</t>
  </si>
  <si>
    <t>Potrubí včetně tvarovek a zednických výpomocí.</t>
  </si>
  <si>
    <t>Včetně pomocného lešení o výšce podlahy do 1900 mm a pro zatížení do 1,5 kPa.</t>
  </si>
  <si>
    <t>Viz výkres D.1.4.d-05, 06</t>
  </si>
  <si>
    <t>722181225RT7</t>
  </si>
  <si>
    <t>Izolace vodovodního potrubí návleková trubice z pěnového polyetylenu s povrchovou ochrannou hliníkovou fólií zesílenou sklorohoží 5x5 mm, tloušťka stěny 25 mm, d 22 mm</t>
  </si>
  <si>
    <t>722221112R00</t>
  </si>
  <si>
    <t>Armatury závitové s jedním závitem včetně dodávky materiálu kulový kohout vypouštěcí a napouštěcí, vnější závit, DN 15, PN 10, mosaz</t>
  </si>
  <si>
    <t>722235111R00</t>
  </si>
  <si>
    <t>Armatury závitové se dvěma závity včetně dodávky materiálu kulový kohout, vnitřní-vnitřní závit, DN 15, PN 25, mosaz</t>
  </si>
  <si>
    <t>722235651R00</t>
  </si>
  <si>
    <t>Armatury závitové se dvěma závity včetně dodávky materiálu zpětný ventil, vnitřní-vnitřní závit, DN 15, PN 20, mosaz</t>
  </si>
  <si>
    <t>722264112R00</t>
  </si>
  <si>
    <t>Vodoměry včetně dodávky materiálu_x000D_
 bytový vodoměr, závitový jednovtokový suchoběžný, DN 15, pro teplotu vody do 30°C, montáž horizontálně i vertikálně, jmenovitý průtok 1,5 m3/hod, PN 10, délka 110 mm</t>
  </si>
  <si>
    <t>722280107R00</t>
  </si>
  <si>
    <t>Tlakové zkoušky vodovodního potrubí přes DN 32 do DN 40</t>
  </si>
  <si>
    <t>722290234R00</t>
  </si>
  <si>
    <t>Proplach a dezinfekce vodovodního potrubí do DN 80</t>
  </si>
  <si>
    <t>Včetně dodání desinfekčního prostředku.</t>
  </si>
  <si>
    <t>722-01</t>
  </si>
  <si>
    <t>Žlab pozinkovaný d 20 mm, á 2 m</t>
  </si>
  <si>
    <t>722-11</t>
  </si>
  <si>
    <t>Filtr mechanických nečistot 100 µm, DN15</t>
  </si>
  <si>
    <t>722-12</t>
  </si>
  <si>
    <t>Potrubní oddělovač DN15 s ochranou proti kontaminaci kapalin rizikové třídy 4, vč. montáže</t>
  </si>
  <si>
    <t>722-13</t>
  </si>
  <si>
    <t>Tlakový redukční ventil s manometrem a šroubením DN15, PN25, max 80°C, rozsah 0,5 - 6 bar</t>
  </si>
  <si>
    <t>722-15</t>
  </si>
  <si>
    <t>Demineralizační úpravna d 206 mm, h=1370 mm, kapacita při 5,6 °dH=4,3 m3</t>
  </si>
  <si>
    <t>722-16</t>
  </si>
  <si>
    <t>Mixbedová pryskyřice 4 litry, náhradní náplň do demineralizační kolony</t>
  </si>
  <si>
    <t>722-17</t>
  </si>
  <si>
    <t>Napojení na stávající rozvod SV</t>
  </si>
  <si>
    <t>722-18</t>
  </si>
  <si>
    <t>Digitální konduktometr</t>
  </si>
  <si>
    <t>722-19</t>
  </si>
  <si>
    <t>Membránový ventil na míchání demivody se surovou</t>
  </si>
  <si>
    <t>998722201R00</t>
  </si>
  <si>
    <t>Přesun hmot pro vnitřní vodovod v objektech výšky do 6 m</t>
  </si>
  <si>
    <t xml:space="preserve">16,17,18,19,20,21,22,23,24,25,26,27,28,29,30,31,32, : </t>
  </si>
  <si>
    <t>Součet: : 558,42290</t>
  </si>
  <si>
    <t>998722292R00</t>
  </si>
  <si>
    <t>Přesun hmot pro vnitřní vodovod příplatek k ceně za zvětšený přesun přes vymezenou největší dopravní vzdálenost_x000D_
 do 100 m</t>
  </si>
  <si>
    <t>731-01</t>
  </si>
  <si>
    <t>Stacionární kondenzační kotel s výměníkem AluSi10MG, výkon 18,4-114 kW, bez požadavku na min. průtok, technické a fyzikální vlasnosti viz technická zpráva</t>
  </si>
  <si>
    <t>včetně příslušenství</t>
  </si>
  <si>
    <t>Viz TZ D.1.4.d-01, D.1.4.d-04, 06</t>
  </si>
  <si>
    <t>731-02</t>
  </si>
  <si>
    <t>Montáž kotle</t>
  </si>
  <si>
    <t>731-03</t>
  </si>
  <si>
    <t>Neutralizační zařízení kondenzátu pro výkon min. 230 kW</t>
  </si>
  <si>
    <t>731-04</t>
  </si>
  <si>
    <t>Montáž neutralizačního zařízení</t>
  </si>
  <si>
    <t>731-14</t>
  </si>
  <si>
    <t>Komín a odkouření - prodloužení d 200 mm, délka 1000 mm</t>
  </si>
  <si>
    <t>Viz TZ D.1.4.d-01, D.1.4.d-05</t>
  </si>
  <si>
    <t>731-15</t>
  </si>
  <si>
    <t>Komín a odkouření - pateční koleno d 200 mm</t>
  </si>
  <si>
    <t>731-16</t>
  </si>
  <si>
    <t>Komín a odkouření - revizní koleno d 150 mm</t>
  </si>
  <si>
    <t>731-17</t>
  </si>
  <si>
    <t>Komín a odkouření - T- kus 45°, d 200 mm</t>
  </si>
  <si>
    <t>731-18</t>
  </si>
  <si>
    <t>Komín a odkouření - Redukce d200 / d150 mm</t>
  </si>
  <si>
    <t>731-21</t>
  </si>
  <si>
    <t>Montáž odkouření</t>
  </si>
  <si>
    <t>731-22</t>
  </si>
  <si>
    <t>Komín a odkouření - spojovací materiál, distanční objímky, těsnění aj.</t>
  </si>
  <si>
    <t>731-24</t>
  </si>
  <si>
    <t>Demontáže technologie - Stacionární kotel 120 kW včetně veškerého příslušenství, viz technická zpráva a výkresová část</t>
  </si>
  <si>
    <t>Viz TZ D.1.4.d-01, D.1.4.d-03</t>
  </si>
  <si>
    <t>731-25</t>
  </si>
  <si>
    <t>Demontáž technologie - Odkouření od kotlů, včetně veškerého příslušenství, viz technická zpráva a výkresová část</t>
  </si>
  <si>
    <t>731-30</t>
  </si>
  <si>
    <t>Přenosný hasicí přístroj CO2 s hasicí schopností min. 55 B</t>
  </si>
  <si>
    <t>Viz TZ D.1.4.d-01, výkres D.1.3_PBŘ</t>
  </si>
  <si>
    <t>731-32</t>
  </si>
  <si>
    <t>Detektor pro kontrolu těsnosti spojů</t>
  </si>
  <si>
    <t>731-33</t>
  </si>
  <si>
    <t>Lékárnička</t>
  </si>
  <si>
    <t>731-34</t>
  </si>
  <si>
    <t>Bateriová svítilna</t>
  </si>
  <si>
    <t>731-35</t>
  </si>
  <si>
    <t>Detektor oxidu uhelnatého</t>
  </si>
  <si>
    <t>731-36</t>
  </si>
  <si>
    <t>Přípravek pro obnovu systémů</t>
  </si>
  <si>
    <t>l</t>
  </si>
  <si>
    <t>731-37</t>
  </si>
  <si>
    <t>Inhibitor, který chrání systém před nežádoucí korozí a usazováním vodního kamene, vhodný pro soustavy s hliníkem</t>
  </si>
  <si>
    <t>998731201R00</t>
  </si>
  <si>
    <t>Přesun hmot pro kotelny umístěné ve výšce (hloubce) do 6 m</t>
  </si>
  <si>
    <t xml:space="preserve">35,36,37,38,39,40,41,42,43,44,45,46,47,48,49,50,51,52,53,54, : </t>
  </si>
  <si>
    <t>Součet: : 3755,40000</t>
  </si>
  <si>
    <t>998731293R00</t>
  </si>
  <si>
    <t>Přesun hmot pro kotelny příplatek k ceně za zvětšený přesun přes vymezenou největší dopravní vzdálenost_x000D_
 do 500 m</t>
  </si>
  <si>
    <t>732110812R00</t>
  </si>
  <si>
    <t>Demontáž rozdělovačů a sběračů přes 100 do DN 200</t>
  </si>
  <si>
    <t>732199100RM1</t>
  </si>
  <si>
    <t>Montáž orientačních štítků s dodávkou orientačního štítku</t>
  </si>
  <si>
    <t>732-01</t>
  </si>
  <si>
    <t>Tlaková expanzní nádoba o objemu 500 litrů, max. teplota 95°C, vč. montáže</t>
  </si>
  <si>
    <t>Viz TZ D.1.4.d-01, D1.4.d-04, 05, 06</t>
  </si>
  <si>
    <t>732-02</t>
  </si>
  <si>
    <t>Dávkovací nádoba na chemikálie DN 100</t>
  </si>
  <si>
    <t>Viz TZ D.1.4.d-01, D1.4.d-06</t>
  </si>
  <si>
    <t>732-05</t>
  </si>
  <si>
    <t>Oběhové čerpadlo s aut. přizpůsobením výkonu závitové, DN32, PN10, závitové, Q=3,2m3/h, Hmax= 12 m</t>
  </si>
  <si>
    <t>732-06</t>
  </si>
  <si>
    <t>Oběhové čerpadlo s aut. přizpůsobením výkonu, přírubové, DN40, PN10, Q=5,6 m3/h, Hmax= 6 m</t>
  </si>
  <si>
    <t>732-09</t>
  </si>
  <si>
    <t>Odlučovač nečistot a kalů D 65 R, tmax=110°C, DN 65, PN16, s přírubou a revizní přírubou Q=20 m3/h</t>
  </si>
  <si>
    <t>732-10</t>
  </si>
  <si>
    <t>Magnetická vložka D 50/140.3, l=300 mm</t>
  </si>
  <si>
    <t>732-11</t>
  </si>
  <si>
    <t>Rozdělovač DN 200 viz výkres</t>
  </si>
  <si>
    <t>Viz TZ D.1.4.d-01, D1.4.d-04, 06</t>
  </si>
  <si>
    <t>732-12</t>
  </si>
  <si>
    <t>Sběrač DN 200 viz výkres</t>
  </si>
  <si>
    <t>732-27</t>
  </si>
  <si>
    <t>Demontáž technologie- Hydraulický vyrovnávač dynamických tlaků včetně veškerého příslušenství</t>
  </si>
  <si>
    <t>Viz TZ D.1.4.d-01, D1.4.d-03</t>
  </si>
  <si>
    <t>732-28</t>
  </si>
  <si>
    <t>Demontáž technologie - Expanzní nádoba o objemu 200 l včetně potrubí včetně veškerého příslušenství, viz technická zpráva</t>
  </si>
  <si>
    <t>998732201R00</t>
  </si>
  <si>
    <t>Přesun hmot pro strojovny v objektech výšky do 6 m</t>
  </si>
  <si>
    <t xml:space="preserve">57,58,59,60,61,62,63,64,65,66,67,68, : </t>
  </si>
  <si>
    <t>Součet: : 3129,40050</t>
  </si>
  <si>
    <t>998732293R00</t>
  </si>
  <si>
    <t>Přesun hmot pro strojovny příplatek k ceně za zvětšený přesun přes vymezenou největší dopravní vzdálenost_x000D_
 do 500 m</t>
  </si>
  <si>
    <t>733111115R00</t>
  </si>
  <si>
    <t>Potrubí z trubek závitových ocelových bezešvých, běžných, v kotelnách a strojovnách, DN 25</t>
  </si>
  <si>
    <t>733111117R00</t>
  </si>
  <si>
    <t>Potrubí z trubek závitových ocelových bezešvých, běžných, v kotelnách a strojovnách, DN 40</t>
  </si>
  <si>
    <t>733111118R00</t>
  </si>
  <si>
    <t>Potrubí z trubek závitových ocelových bezešvých, běžných, v kotelnách a strojovnách, DN 50</t>
  </si>
  <si>
    <t>733121222R00</t>
  </si>
  <si>
    <t>Potrubí z trubek hladkých ocelových bezešvých tvářených za tepla_x000D_
 v kotelnách a strojovnách, D 76, tloušťka stěny 3,2 mm</t>
  </si>
  <si>
    <t>733124115R00</t>
  </si>
  <si>
    <t>Potrubí z trubek hladkých zhotovení trubkových přechodů jednostranných přímých z trubek ocelových hladkých_x000D_
 kováním, z DN 40, na DN 25</t>
  </si>
  <si>
    <t>733124117R00</t>
  </si>
  <si>
    <t>Potrubí z trubek hladkých zhotovení trubkových přechodů jednostranných přímých z trubek ocelových hladkých_x000D_
 kováním, z DN 50, na DN 32</t>
  </si>
  <si>
    <t>733190219R00</t>
  </si>
  <si>
    <t>Tlakové zkoušky potrubí ocelových hladkých přes D 51/2,6 do D 60,3/2,9</t>
  </si>
  <si>
    <t>Viz TZ D.1.4.d-01</t>
  </si>
  <si>
    <t>733190225R00</t>
  </si>
  <si>
    <t>Tlakové zkoušky potrubí ocelových hladkých přes D 60,3/2,9 do D 89/3,6</t>
  </si>
  <si>
    <t>733120832R01</t>
  </si>
  <si>
    <t>Demontáž potrubí z hladkých trubek do DN 80 včetně armatur, topný systém, vč. všeho přísluš., viz technická zpráva, výkres 03</t>
  </si>
  <si>
    <t>733120839R01</t>
  </si>
  <si>
    <t>Demontáž potrubí z hladkých trubek do DN 150, vč. armatur a příslušenství</t>
  </si>
  <si>
    <t>733-00</t>
  </si>
  <si>
    <t>Varné koleno ocelové 90° DN25, montáž v ceně potrubí</t>
  </si>
  <si>
    <t>733-01</t>
  </si>
  <si>
    <t>Varné koleno ocelové 90° DN40, montáž v ceně potrubí</t>
  </si>
  <si>
    <t>733-02</t>
  </si>
  <si>
    <t>Varné koleno ocelové 90° DN50, montáž v ceně potrubí</t>
  </si>
  <si>
    <t>733-03</t>
  </si>
  <si>
    <t>Varné koleno ocelové 90° DN65, montáž v ceně potrubí</t>
  </si>
  <si>
    <t>733-05</t>
  </si>
  <si>
    <t>Redukce ocelová varná DN40/32, montáž v ceně potrubí</t>
  </si>
  <si>
    <t>733-06</t>
  </si>
  <si>
    <t>Redukce ocelová varná DN 32/25, montáž v ceně potrubí</t>
  </si>
  <si>
    <t>733-07</t>
  </si>
  <si>
    <t>Redukce ocelová varná DN65/50, montáž v ceně potrubí</t>
  </si>
  <si>
    <t>733-08</t>
  </si>
  <si>
    <t>Redukce ocelová varná DN 50/40, montáž v ceně potrubí</t>
  </si>
  <si>
    <t>733-09</t>
  </si>
  <si>
    <t>T kus ocelový varný DN 65</t>
  </si>
  <si>
    <t>733-11</t>
  </si>
  <si>
    <t>Uchycení potrubí (závěsy typu U,L a objímky na potrubí)</t>
  </si>
  <si>
    <t>998733201R00</t>
  </si>
  <si>
    <t>Přesun hmot pro rozvody potrubí v objektech výšky do 6 m</t>
  </si>
  <si>
    <t xml:space="preserve">71,72,73,74,75,76,77,78,79,80,81,82,83,84,85,86,87,88,89,90, : </t>
  </si>
  <si>
    <t>Součet: : 933,32610</t>
  </si>
  <si>
    <t>998733293R00</t>
  </si>
  <si>
    <t>Přesun hmot pro rozvody potrubí příplatek k ceně za zvětšený přesun přes vymezenou největší dopravní vzdálenost_x000D_
 do 500 m</t>
  </si>
  <si>
    <t>734173416R00</t>
  </si>
  <si>
    <t>Průhledítka, mezikusy, přírubové spoje přírubové spoje_x000D_
 PN 1,6/I MPa, DN 65</t>
  </si>
  <si>
    <t>Viz výkres D1.4.d-06</t>
  </si>
  <si>
    <t>734193217R00</t>
  </si>
  <si>
    <t>Ostatní přírubové armatury včetně dodávky materiálu mezipřírubová uzavírací a regulační klapka, DN 65, PN 16, litina, spoj bez navaření přírub</t>
  </si>
  <si>
    <t>734213112R00</t>
  </si>
  <si>
    <t>Ventily odvzdušňovací závitové včetně dodávky materiálu automatický odvzdušňovací ventil , DN 15, PN 10, mosaz</t>
  </si>
  <si>
    <t>734233111R00</t>
  </si>
  <si>
    <t>Ventily a kohouty uzavírací závitové včetně dodávky materiálu kulový kohout, DN 15, vnitřní-vnitřní, PN 25, mosaz</t>
  </si>
  <si>
    <t>734233113R00</t>
  </si>
  <si>
    <t>Ventily a kohouty uzavírací závitové včetně dodávky materiálu kulový kohout, DN 25, vnitřní-vnitřní, PN 25, mosaz</t>
  </si>
  <si>
    <t>734233115R00</t>
  </si>
  <si>
    <t>Ventily a kohouty uzavírací závitové včetně dodávky materiálu kulový kohout, DN 40, vnitřní-vnitřní, PN 25, mosaz</t>
  </si>
  <si>
    <t>734233116R00</t>
  </si>
  <si>
    <t>Ventily a kohouty uzavírací závitové včetně dodávky materiálu kulový kohout, DN 50, vnitřní-vnitřní, PN 16, mosaz</t>
  </si>
  <si>
    <t>734243125R00</t>
  </si>
  <si>
    <t>Ventily a klapky zpětné závitové včetně dodávky materiálu zpětný ventil, DN 40, vnitřní-vnitřní závit, PN 20, mosaz</t>
  </si>
  <si>
    <t>734243126R00</t>
  </si>
  <si>
    <t>Ventily a klapky zpětné závitové včetně dodávky materiálu zpětný ventil, DN 50, vnitřní-vnitřní závit, PN 20, mosaz</t>
  </si>
  <si>
    <t>734263312R00</t>
  </si>
  <si>
    <t>Šroubení včetně dodávky materiálu topenářské šroubení, DN 15, přímé, PN 10, mosaz</t>
  </si>
  <si>
    <t>734263314R00</t>
  </si>
  <si>
    <t>Šroubení včetně dodávky materiálu topenářské šroubení, DN 25, přímé, PN 10, mosaz</t>
  </si>
  <si>
    <t>734263315R00</t>
  </si>
  <si>
    <t>Šroubení včetně dodávky materiálu topenářské šroubení, DN 32, přímé, PN 10, mosaz</t>
  </si>
  <si>
    <t>734263316R00</t>
  </si>
  <si>
    <t>Šroubení včetně dodávky materiálu topenářské šroubení, DN 40, přímé, PN 10, mosaz</t>
  </si>
  <si>
    <t>734293312R00</t>
  </si>
  <si>
    <t>Ostatní armatury kohouty plnící a vypouštěcí včetně dodávky materiálu_x000D_
 kulový kohout vypouštěcí a napouštěcí, DN 15, PN 10, mosaz</t>
  </si>
  <si>
    <t>734293225R00</t>
  </si>
  <si>
    <t>Ostatní armatury filtry a kohouty kulové s filtrem závitové včetně dodávky materiálu filtr, DN 40, vnitřní-vnitřní závit, PN 20, mosaz</t>
  </si>
  <si>
    <t>734293226R00</t>
  </si>
  <si>
    <t>Ostatní armatury filtry a kohouty kulové s filtrem závitové včetně dodávky materiálu filtr, DN 50, vnitřní-vnitřní závit, PN 20, mosaz</t>
  </si>
  <si>
    <t>734494213R00</t>
  </si>
  <si>
    <t>Stavoznaky, ochranné jímky, návarky návarky s trubkovým závitem_x000D_
 G 1/2"</t>
  </si>
  <si>
    <t>734-01</t>
  </si>
  <si>
    <t>Pryžový vibrační mezikus tmax=100°C, PN10 DN40</t>
  </si>
  <si>
    <t>734-02</t>
  </si>
  <si>
    <t>Pryžový vibrační mezikus tmax=100°C, PN10 DN50</t>
  </si>
  <si>
    <t>734-04</t>
  </si>
  <si>
    <t>Vyvažovací ventil DN32, vč. měřících ventilků</t>
  </si>
  <si>
    <t>734-05</t>
  </si>
  <si>
    <t>Vyvažovací ventil DN40, vč. měřících ventilků</t>
  </si>
  <si>
    <t>734-06</t>
  </si>
  <si>
    <t>Třícestný směšovací ventil DN25, kvs= 10, včetně proporciálně řízeného pohonu</t>
  </si>
  <si>
    <t>734-07</t>
  </si>
  <si>
    <t>Třícestný směšovací ventil DN32, kvs= 16, včetně proporciálně řízeného pohonu</t>
  </si>
  <si>
    <t>734-08</t>
  </si>
  <si>
    <t>Pojistný ventil ot. tlak 2,5 bar, 1"x5/4"</t>
  </si>
  <si>
    <t>734-11</t>
  </si>
  <si>
    <t>Teploměr 0-120°C, včetně montáže</t>
  </si>
  <si>
    <t>734-12</t>
  </si>
  <si>
    <t>Manometr 0-4bar, M20x1,5, vč. zahnuté přivařovací smyčky M20x1,5, vč. třícestného ventilu, včetně montáže</t>
  </si>
  <si>
    <t>RTS 17/ I</t>
  </si>
  <si>
    <t xml:space="preserve">93,94,95,96,97,98,99,100,101,102,103,104,105,106,107,108,109,110,111,112,113,114,115,116,117,118, : </t>
  </si>
  <si>
    <t xml:space="preserve">119,120, : </t>
  </si>
  <si>
    <t>Součet: : 2647,40500</t>
  </si>
  <si>
    <t>783425750R00</t>
  </si>
  <si>
    <t>Nátěry potrubí a armatur syntetické potrubí, do DN 100 mm, základní</t>
  </si>
  <si>
    <t>1-06</t>
  </si>
  <si>
    <t>Revize kouřovodu, komínu</t>
  </si>
  <si>
    <t>1-07</t>
  </si>
  <si>
    <t>Měření emisí</t>
  </si>
  <si>
    <t>1-08</t>
  </si>
  <si>
    <t>Spuštění kotle</t>
  </si>
  <si>
    <t>1-09</t>
  </si>
  <si>
    <t>Vyregulování a seřízení vyvyžovacích armatur</t>
  </si>
  <si>
    <t>1-11</t>
  </si>
  <si>
    <t>Vypuštění a vyplachování systému viz technická zpráva</t>
  </si>
  <si>
    <t>1-12</t>
  </si>
  <si>
    <t>Napuštění systému a úprava vody na výstupní parametry viz technická zpráva</t>
  </si>
  <si>
    <t>VRN-02</t>
  </si>
  <si>
    <t>Zaškolení obsluhy</t>
  </si>
  <si>
    <t>VRN-03</t>
  </si>
  <si>
    <t>Dokladová část k realizaci</t>
  </si>
  <si>
    <t>VRN-11</t>
  </si>
  <si>
    <t>Revizní kniha kotle</t>
  </si>
  <si>
    <t>904      R02</t>
  </si>
  <si>
    <t>Hzs-zkousky v ramci montaz.praci, Topná zkouška</t>
  </si>
  <si>
    <t>h</t>
  </si>
  <si>
    <t>Prav.M</t>
  </si>
  <si>
    <t>005121010R</t>
  </si>
  <si>
    <t>Vybudování zařízení staveniště</t>
  </si>
  <si>
    <t>005121020R</t>
  </si>
  <si>
    <t xml:space="preserve">Provoz zařízení staveniště </t>
  </si>
  <si>
    <t>005122 R</t>
  </si>
  <si>
    <t>Provozní vlivy</t>
  </si>
  <si>
    <t>005123010R</t>
  </si>
  <si>
    <t>Extrémní místo provádění</t>
  </si>
  <si>
    <t>00411 R</t>
  </si>
  <si>
    <t>Přípravné a průzkumné služby či práce</t>
  </si>
  <si>
    <t>005121 R</t>
  </si>
  <si>
    <t>Zařízení staveniště</t>
  </si>
  <si>
    <t>Veškeré náklady spojené s vybudováním, provozem a odstraněním zařízení staveniště.</t>
  </si>
  <si>
    <t>005123 R</t>
  </si>
  <si>
    <t>Územní vlivy</t>
  </si>
  <si>
    <t>005124010R</t>
  </si>
  <si>
    <t>Koordinační činnost</t>
  </si>
  <si>
    <t>005211080R</t>
  </si>
  <si>
    <t xml:space="preserve">Bezpečnostní a hygienická opatření na staveništi </t>
  </si>
  <si>
    <t>005211010R</t>
  </si>
  <si>
    <t>Předání a převzetí staveniště</t>
  </si>
  <si>
    <t>Náklady na vyhotovení dokumentace skutečného provedení stavby a její předání objednateli v požadované formě a požadovaném počtu.</t>
  </si>
  <si>
    <t>729a01</t>
  </si>
  <si>
    <t>Rozvaděč 1600x800x400 včetně základní výstroje (jistící prvky pro silové obvody, napájecí a jistící, prvky pro řídící obvody)</t>
  </si>
  <si>
    <t>ks</t>
  </si>
  <si>
    <t>POL3_0</t>
  </si>
  <si>
    <t>729a02</t>
  </si>
  <si>
    <t>PLC regulátor včetně, I/O (13DO, 6AO, 19DI, 14AI), Touch Panelu,  příslušenství pro propojení</t>
  </si>
  <si>
    <t>kpl</t>
  </si>
  <si>
    <t>729a03</t>
  </si>
  <si>
    <t>Teplotní čidlo s jímkou nerez vč. návarku, instalace a výstroje rozvaděče</t>
  </si>
  <si>
    <t>729a04</t>
  </si>
  <si>
    <t>Venkovní teplotní čidlo</t>
  </si>
  <si>
    <t>729a05</t>
  </si>
  <si>
    <t>Prostorové teplotní čidlo</t>
  </si>
  <si>
    <t>729a06</t>
  </si>
  <si>
    <t>Snímač tlaku 0-10V s kohoutem</t>
  </si>
  <si>
    <t>729a07</t>
  </si>
  <si>
    <t>Čidlo zaplavení</t>
  </si>
  <si>
    <t>729a08</t>
  </si>
  <si>
    <t>Detektor úniku CO GIC40</t>
  </si>
  <si>
    <t>729a09</t>
  </si>
  <si>
    <t>Detektor úniku plynu GC20N</t>
  </si>
  <si>
    <t>729a10</t>
  </si>
  <si>
    <t>NZ23 DIN zdroj uchycení na DIN lištu</t>
  </si>
  <si>
    <t>729a11</t>
  </si>
  <si>
    <t>Třícestný ventil DN 25, Kvs 10, servopohon 24V/0-10V</t>
  </si>
  <si>
    <t>729a12</t>
  </si>
  <si>
    <t>Třícestný ventil DN 32, Kvs 16 servopohon 24V/0-10V</t>
  </si>
  <si>
    <t>729a13</t>
  </si>
  <si>
    <t>Dvoucestný ventil DN 15, servopohon 24V s havarijní funkcí</t>
  </si>
  <si>
    <t>729a14</t>
  </si>
  <si>
    <t>Klapka se servopohonem DN 80</t>
  </si>
  <si>
    <t>729a15</t>
  </si>
  <si>
    <t>Stop tlačítko-hřib, krabice na povrch</t>
  </si>
  <si>
    <t>729a16</t>
  </si>
  <si>
    <t>Napájení jednofázového okruhu</t>
  </si>
  <si>
    <t>729a17</t>
  </si>
  <si>
    <t>Napájení třífázového okruhu</t>
  </si>
  <si>
    <t>729a18</t>
  </si>
  <si>
    <t>GSM modul</t>
  </si>
  <si>
    <t>729a19</t>
  </si>
  <si>
    <t>Svítidlo průmyslové 2x49W</t>
  </si>
  <si>
    <t>729a20</t>
  </si>
  <si>
    <t>Vypínač, přisazený</t>
  </si>
  <si>
    <t>729a21</t>
  </si>
  <si>
    <t>Zásuvková skříň (2x230V, 2x400V, 1x24V)</t>
  </si>
  <si>
    <t>729a22</t>
  </si>
  <si>
    <t>Hlavní ochranné pospojení (připojení na stávající uzemňovací přívod, ověření odporu zemní smyčky)</t>
  </si>
  <si>
    <t>729a23</t>
  </si>
  <si>
    <t>Doplňující ochranné pospojení</t>
  </si>
  <si>
    <t>729b01</t>
  </si>
  <si>
    <t>CYKY 5x4</t>
  </si>
  <si>
    <t>729b02</t>
  </si>
  <si>
    <t>CYKY 4x2,5</t>
  </si>
  <si>
    <t>729b03</t>
  </si>
  <si>
    <t>CYKY 3x1,5</t>
  </si>
  <si>
    <t>729b04</t>
  </si>
  <si>
    <t>JYTY 4x1</t>
  </si>
  <si>
    <t>729b05</t>
  </si>
  <si>
    <t>JYTY 2x1</t>
  </si>
  <si>
    <t>729b06</t>
  </si>
  <si>
    <t>CYY6</t>
  </si>
  <si>
    <t>729b07</t>
  </si>
  <si>
    <t>Kabelové trasy - žlab</t>
  </si>
  <si>
    <t>729b08</t>
  </si>
  <si>
    <t>Kabelové trasy - trubky,lišty</t>
  </si>
  <si>
    <t>729c01</t>
  </si>
  <si>
    <t>Generace  grafické obrazovky, historie poruch, trendy-52DB</t>
  </si>
  <si>
    <t>729c02</t>
  </si>
  <si>
    <t>SW pro DDC-52DB</t>
  </si>
  <si>
    <t>729c03</t>
  </si>
  <si>
    <t>Vizualizace</t>
  </si>
  <si>
    <t>729d01</t>
  </si>
  <si>
    <t>Demontáž rozváděče, kabelů a tras</t>
  </si>
  <si>
    <t>POL1_7</t>
  </si>
  <si>
    <t>729d02</t>
  </si>
  <si>
    <t>Dílenská dokumentace</t>
  </si>
  <si>
    <t>729d03</t>
  </si>
  <si>
    <t>Projektová dokumentace skutečného stavu</t>
  </si>
  <si>
    <t>729d04</t>
  </si>
  <si>
    <t>Revize</t>
  </si>
  <si>
    <t>729d05</t>
  </si>
  <si>
    <t>Zprovoznění, zaškolení obsluhy</t>
  </si>
  <si>
    <t>729d06</t>
  </si>
  <si>
    <t>Test 1:1</t>
  </si>
  <si>
    <t>729d07</t>
  </si>
  <si>
    <t>Ostatní režijní náklady</t>
  </si>
  <si>
    <t>729a24</t>
  </si>
  <si>
    <t>Převodník M-BUS/RS 232</t>
  </si>
  <si>
    <t>729a25</t>
  </si>
  <si>
    <t>Integrování dat - dálkový odečet (plynoměr, elektroměr, vodoměr)</t>
  </si>
  <si>
    <t>729a26</t>
  </si>
  <si>
    <t>Elektroměr s M-BUS výstupem</t>
  </si>
  <si>
    <t>CZ00029122</t>
  </si>
  <si>
    <t>.00029122</t>
  </si>
  <si>
    <t>STAVBA Plzeň s.r.o.</t>
  </si>
  <si>
    <t>Republikánská 45</t>
  </si>
  <si>
    <t>Plzeň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</si>
</sst>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386953</xdr:colOff>
      <xdr:row>32</xdr:row>
      <xdr:rowOff>23067</xdr:rowOff>
    </xdr:from>
    <xdr:to>
      <xdr:col>5</xdr:col>
      <xdr:colOff>210742</xdr:colOff>
      <xdr:row>33</xdr:row>
      <xdr:rowOff>224120</xdr:rowOff>
    </xdr:to>
    <xdr:pic>
      <xdr:nvPicPr>
        <xdr:cNvPr id="2" name="Obrázek 1" descr="podp. s razítk. Janouškovec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1710"/>
        <a:stretch>
          <a:fillRect/>
        </a:stretch>
      </xdr:blipFill>
      <xdr:spPr>
        <a:xfrm>
          <a:off x="996553" y="7233492"/>
          <a:ext cx="2024064" cy="801128"/>
        </a:xfrm>
        <a:prstGeom prst="rect">
          <a:avLst/>
        </a:prstGeom>
      </xdr:spPr>
    </xdr:pic>
    <xdr:clientData/>
  </xdr:twoCellAnchor>
  <xdr:oneCellAnchor>
    <xdr:from>
      <xdr:col>9</xdr:col>
      <xdr:colOff>66675</xdr:colOff>
      <xdr:row>32</xdr:row>
      <xdr:rowOff>180975</xdr:rowOff>
    </xdr:from>
    <xdr:ext cx="184731" cy="264560"/>
    <xdr:sp macro="" textlink="">
      <xdr:nvSpPr>
        <xdr:cNvPr id="3" name="TextovéPole 2"/>
        <xdr:cNvSpPr txBox="1"/>
      </xdr:nvSpPr>
      <xdr:spPr>
        <a:xfrm>
          <a:off x="6181725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no01\sw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199" t="s">
        <v>39</v>
      </c>
      <c r="B2" s="199"/>
      <c r="C2" s="199"/>
      <c r="D2" s="199"/>
      <c r="E2" s="199"/>
      <c r="F2" s="199"/>
      <c r="G2" s="199"/>
    </row>
  </sheetData>
  <sheetProtection password="E93A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3"/>
  <sheetViews>
    <sheetView showGridLines="0" tabSelected="1" topLeftCell="B1" zoomScaleNormal="100" zoomScaleSheetLayoutView="75" workbookViewId="0">
      <selection activeCell="L13" sqref="L13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36</v>
      </c>
      <c r="B1" s="224" t="s">
        <v>41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>
      <c r="A2" s="3"/>
      <c r="B2" s="79" t="s">
        <v>22</v>
      </c>
      <c r="C2" s="80"/>
      <c r="D2" s="81" t="s">
        <v>43</v>
      </c>
      <c r="E2" s="230" t="s">
        <v>44</v>
      </c>
      <c r="F2" s="231"/>
      <c r="G2" s="231"/>
      <c r="H2" s="231"/>
      <c r="I2" s="231"/>
      <c r="J2" s="232"/>
      <c r="O2" s="2"/>
    </row>
    <row r="3" spans="1:15" ht="27" hidden="1" customHeight="1">
      <c r="A3" s="3"/>
      <c r="B3" s="82"/>
      <c r="C3" s="80"/>
      <c r="D3" s="83"/>
      <c r="E3" s="233"/>
      <c r="F3" s="234"/>
      <c r="G3" s="234"/>
      <c r="H3" s="234"/>
      <c r="I3" s="234"/>
      <c r="J3" s="235"/>
    </row>
    <row r="4" spans="1:15" ht="23.25" customHeight="1">
      <c r="A4" s="3"/>
      <c r="B4" s="84"/>
      <c r="C4" s="85"/>
      <c r="D4" s="86"/>
      <c r="E4" s="222"/>
      <c r="F4" s="222"/>
      <c r="G4" s="222"/>
      <c r="H4" s="222"/>
      <c r="I4" s="222"/>
      <c r="J4" s="223"/>
    </row>
    <row r="5" spans="1:15" ht="24" customHeight="1">
      <c r="A5" s="3"/>
      <c r="B5" s="47" t="s">
        <v>42</v>
      </c>
      <c r="C5" s="4"/>
      <c r="D5" s="32"/>
      <c r="E5" s="25"/>
      <c r="F5" s="25"/>
      <c r="G5" s="25"/>
      <c r="H5" s="27" t="s">
        <v>40</v>
      </c>
      <c r="I5" s="32"/>
      <c r="J5" s="10"/>
    </row>
    <row r="6" spans="1:15" ht="15.75" customHeight="1">
      <c r="A6" s="3"/>
      <c r="B6" s="41"/>
      <c r="C6" s="25"/>
      <c r="D6" s="32"/>
      <c r="E6" s="25"/>
      <c r="F6" s="25"/>
      <c r="G6" s="25"/>
      <c r="H6" s="27" t="s">
        <v>34</v>
      </c>
      <c r="I6" s="32"/>
      <c r="J6" s="10"/>
    </row>
    <row r="7" spans="1:15" ht="15.75" customHeight="1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>
      <c r="A8" s="3"/>
      <c r="B8" s="47" t="s">
        <v>20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5" ht="15.75" hidden="1" customHeight="1">
      <c r="A9" s="3"/>
      <c r="B9" s="3"/>
      <c r="C9" s="4"/>
      <c r="D9" s="35"/>
      <c r="E9" s="4"/>
      <c r="F9" s="4"/>
      <c r="G9" s="45"/>
      <c r="H9" s="27" t="s">
        <v>34</v>
      </c>
      <c r="I9" s="32"/>
      <c r="J9" s="10"/>
    </row>
    <row r="10" spans="1:15" ht="15.75" hidden="1" customHeight="1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>
      <c r="A11" s="3"/>
      <c r="B11" s="47" t="s">
        <v>19</v>
      </c>
      <c r="C11" s="4"/>
      <c r="D11" s="237" t="s">
        <v>792</v>
      </c>
      <c r="E11" s="237"/>
      <c r="F11" s="237"/>
      <c r="G11" s="237"/>
      <c r="H11" s="27" t="s">
        <v>40</v>
      </c>
      <c r="I11" s="198" t="s">
        <v>791</v>
      </c>
      <c r="J11" s="10"/>
    </row>
    <row r="12" spans="1:15" ht="15.75" customHeight="1">
      <c r="A12" s="3"/>
      <c r="B12" s="41"/>
      <c r="C12" s="25"/>
      <c r="D12" s="220" t="s">
        <v>793</v>
      </c>
      <c r="E12" s="220"/>
      <c r="F12" s="220"/>
      <c r="G12" s="220"/>
      <c r="H12" s="27" t="s">
        <v>34</v>
      </c>
      <c r="I12" s="198" t="s">
        <v>790</v>
      </c>
      <c r="J12" s="10"/>
    </row>
    <row r="13" spans="1:15" ht="15.75" customHeight="1">
      <c r="A13" s="3"/>
      <c r="B13" s="42"/>
      <c r="C13" s="87">
        <v>31200</v>
      </c>
      <c r="D13" s="221" t="s">
        <v>794</v>
      </c>
      <c r="E13" s="221"/>
      <c r="F13" s="221"/>
      <c r="G13" s="221"/>
      <c r="H13" s="28"/>
      <c r="I13" s="34"/>
      <c r="J13" s="51"/>
    </row>
    <row r="14" spans="1:15" ht="24" hidden="1" customHeight="1">
      <c r="A14" s="3"/>
      <c r="B14" s="66" t="s">
        <v>21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3"/>
      <c r="B15" s="52" t="s">
        <v>32</v>
      </c>
      <c r="C15" s="72"/>
      <c r="D15" s="53"/>
      <c r="E15" s="236"/>
      <c r="F15" s="236"/>
      <c r="G15" s="238"/>
      <c r="H15" s="238"/>
      <c r="I15" s="238" t="s">
        <v>29</v>
      </c>
      <c r="J15" s="239"/>
    </row>
    <row r="16" spans="1:15" ht="23.25" customHeight="1">
      <c r="A16" s="143" t="s">
        <v>24</v>
      </c>
      <c r="B16" s="57" t="s">
        <v>24</v>
      </c>
      <c r="C16" s="58"/>
      <c r="D16" s="59"/>
      <c r="E16" s="213"/>
      <c r="F16" s="214"/>
      <c r="G16" s="213"/>
      <c r="H16" s="214"/>
      <c r="I16" s="213">
        <f>SUMIF(F53:F79,A16,I53:I79)+SUMIF(F53:F79,"PSU",I53:I79)</f>
        <v>48829.67</v>
      </c>
      <c r="J16" s="215"/>
    </row>
    <row r="17" spans="1:10" ht="23.25" customHeight="1">
      <c r="A17" s="143" t="s">
        <v>25</v>
      </c>
      <c r="B17" s="57" t="s">
        <v>25</v>
      </c>
      <c r="C17" s="58"/>
      <c r="D17" s="59"/>
      <c r="E17" s="213"/>
      <c r="F17" s="214"/>
      <c r="G17" s="213"/>
      <c r="H17" s="214"/>
      <c r="I17" s="213">
        <f>SUMIF(F53:F79,A17,I53:I79)</f>
        <v>1694725.37</v>
      </c>
      <c r="J17" s="215"/>
    </row>
    <row r="18" spans="1:10" ht="23.25" customHeight="1">
      <c r="A18" s="143" t="s">
        <v>26</v>
      </c>
      <c r="B18" s="57" t="s">
        <v>26</v>
      </c>
      <c r="C18" s="58"/>
      <c r="D18" s="59"/>
      <c r="E18" s="213"/>
      <c r="F18" s="214"/>
      <c r="G18" s="213"/>
      <c r="H18" s="214"/>
      <c r="I18" s="213">
        <f>SUMIF(F53:F79,A18,I53:I79)</f>
        <v>0</v>
      </c>
      <c r="J18" s="215"/>
    </row>
    <row r="19" spans="1:10" ht="23.25" customHeight="1">
      <c r="A19" s="143" t="s">
        <v>113</v>
      </c>
      <c r="B19" s="57" t="s">
        <v>27</v>
      </c>
      <c r="C19" s="58"/>
      <c r="D19" s="59"/>
      <c r="E19" s="213"/>
      <c r="F19" s="214"/>
      <c r="G19" s="213"/>
      <c r="H19" s="214"/>
      <c r="I19" s="213">
        <f>SUMIF(F53:F79,A19,I53:I79)</f>
        <v>57100</v>
      </c>
      <c r="J19" s="215"/>
    </row>
    <row r="20" spans="1:10" ht="23.25" customHeight="1">
      <c r="A20" s="143" t="s">
        <v>114</v>
      </c>
      <c r="B20" s="57" t="s">
        <v>28</v>
      </c>
      <c r="C20" s="58"/>
      <c r="D20" s="59"/>
      <c r="E20" s="213"/>
      <c r="F20" s="214"/>
      <c r="G20" s="213"/>
      <c r="H20" s="214"/>
      <c r="I20" s="213">
        <f>SUMIF(F53:F79,A20,I53:I79)</f>
        <v>14700</v>
      </c>
      <c r="J20" s="215"/>
    </row>
    <row r="21" spans="1:10" ht="23.25" customHeight="1">
      <c r="A21" s="3"/>
      <c r="B21" s="74" t="s">
        <v>29</v>
      </c>
      <c r="C21" s="75"/>
      <c r="D21" s="76"/>
      <c r="E21" s="216"/>
      <c r="F21" s="240"/>
      <c r="G21" s="216"/>
      <c r="H21" s="240"/>
      <c r="I21" s="216">
        <f>SUM(I16:J20)</f>
        <v>1815355.04</v>
      </c>
      <c r="J21" s="217"/>
    </row>
    <row r="22" spans="1:10" ht="33" customHeight="1">
      <c r="A22" s="3"/>
      <c r="B22" s="65" t="s">
        <v>33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3"/>
      <c r="B23" s="57" t="s">
        <v>12</v>
      </c>
      <c r="C23" s="58"/>
      <c r="D23" s="59"/>
      <c r="E23" s="60">
        <v>15</v>
      </c>
      <c r="F23" s="61" t="s">
        <v>0</v>
      </c>
      <c r="G23" s="211">
        <f>ZakladDPHSniVypocet</f>
        <v>0</v>
      </c>
      <c r="H23" s="212"/>
      <c r="I23" s="212"/>
      <c r="J23" s="62" t="str">
        <f t="shared" ref="J23:J28" si="0">Mena</f>
        <v>CZK</v>
      </c>
    </row>
    <row r="24" spans="1:10" ht="23.25" hidden="1" customHeight="1">
      <c r="A24" s="3"/>
      <c r="B24" s="57" t="s">
        <v>13</v>
      </c>
      <c r="C24" s="58"/>
      <c r="D24" s="59"/>
      <c r="E24" s="60">
        <f>SazbaDPH1</f>
        <v>15</v>
      </c>
      <c r="F24" s="61" t="s">
        <v>0</v>
      </c>
      <c r="G24" s="209">
        <f>I23*E23/100</f>
        <v>0</v>
      </c>
      <c r="H24" s="210"/>
      <c r="I24" s="210"/>
      <c r="J24" s="62" t="str">
        <f t="shared" si="0"/>
        <v>CZK</v>
      </c>
    </row>
    <row r="25" spans="1:10" ht="23.25" customHeight="1">
      <c r="A25" s="3"/>
      <c r="B25" s="57" t="s">
        <v>14</v>
      </c>
      <c r="C25" s="58"/>
      <c r="D25" s="59"/>
      <c r="E25" s="60">
        <v>21</v>
      </c>
      <c r="F25" s="61" t="s">
        <v>0</v>
      </c>
      <c r="G25" s="211">
        <f>ZakladDPHZaklVypocet</f>
        <v>1815355.0399999998</v>
      </c>
      <c r="H25" s="212"/>
      <c r="I25" s="212"/>
      <c r="J25" s="62" t="str">
        <f t="shared" si="0"/>
        <v>CZK</v>
      </c>
    </row>
    <row r="26" spans="1:10" ht="23.25" hidden="1" customHeight="1">
      <c r="A26" s="3"/>
      <c r="B26" s="49" t="s">
        <v>15</v>
      </c>
      <c r="C26" s="21"/>
      <c r="D26" s="17"/>
      <c r="E26" s="43">
        <f>SazbaDPH2</f>
        <v>21</v>
      </c>
      <c r="F26" s="44" t="s">
        <v>0</v>
      </c>
      <c r="G26" s="227">
        <f>I25*E25/100</f>
        <v>0</v>
      </c>
      <c r="H26" s="228"/>
      <c r="I26" s="228"/>
      <c r="J26" s="56" t="str">
        <f t="shared" si="0"/>
        <v>CZK</v>
      </c>
    </row>
    <row r="27" spans="1:10" ht="23.25" customHeight="1" thickBot="1">
      <c r="A27" s="3">
        <f>ZakladDPHSni+ZakladDPHZakl</f>
        <v>1815355.0399999998</v>
      </c>
      <c r="B27" s="48" t="s">
        <v>4</v>
      </c>
      <c r="C27" s="19"/>
      <c r="D27" s="22"/>
      <c r="E27" s="19"/>
      <c r="F27" s="20"/>
      <c r="G27" s="229">
        <f>CenaCelkemBezDPH-(ZakladDPHSni+ZakladDPHZakl)</f>
        <v>-3.9999999804422259E-2</v>
      </c>
      <c r="H27" s="229"/>
      <c r="I27" s="229"/>
      <c r="J27" s="63" t="str">
        <f t="shared" si="0"/>
        <v>CZK</v>
      </c>
    </row>
    <row r="28" spans="1:10" ht="27.75" customHeight="1" thickBot="1">
      <c r="A28" s="3">
        <f>(A27-INT(A27))*100</f>
        <v>3.9999999804422259</v>
      </c>
      <c r="B28" s="120" t="s">
        <v>23</v>
      </c>
      <c r="C28" s="121"/>
      <c r="D28" s="121"/>
      <c r="E28" s="122"/>
      <c r="F28" s="123"/>
      <c r="G28" s="219">
        <f>IF(A28&gt;50, ROUNDUP(A27, 0), ROUNDDOWN(A27, 0))</f>
        <v>1815355</v>
      </c>
      <c r="H28" s="219"/>
      <c r="I28" s="219"/>
      <c r="J28" s="124" t="str">
        <f t="shared" si="0"/>
        <v>CZK</v>
      </c>
    </row>
    <row r="29" spans="1:10" ht="27.75" hidden="1" customHeight="1" thickBot="1">
      <c r="A29" s="3"/>
      <c r="B29" s="120" t="s">
        <v>35</v>
      </c>
      <c r="C29" s="125"/>
      <c r="D29" s="125"/>
      <c r="E29" s="125"/>
      <c r="F29" s="125"/>
      <c r="G29" s="218">
        <f>ZakladDPHSni+DPHSni+ZakladDPHZakl+DPHZakl+Zaokrouhleni</f>
        <v>1815355</v>
      </c>
      <c r="H29" s="218"/>
      <c r="I29" s="218"/>
      <c r="J29" s="126" t="s">
        <v>59</v>
      </c>
    </row>
    <row r="30" spans="1:10" ht="12.75" customHeight="1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>
      <c r="A32" s="3"/>
      <c r="B32" s="23"/>
      <c r="C32" s="18" t="s">
        <v>11</v>
      </c>
      <c r="D32" s="39"/>
      <c r="E32" s="39"/>
      <c r="F32" s="18" t="s">
        <v>10</v>
      </c>
      <c r="G32" s="39"/>
      <c r="H32" s="40">
        <f>TODAY()</f>
        <v>43279</v>
      </c>
      <c r="I32" s="39"/>
      <c r="J32" s="11"/>
    </row>
    <row r="33" spans="1:10" ht="47.25" customHeight="1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>
      <c r="A35" s="3"/>
      <c r="B35" s="3"/>
      <c r="C35" s="4"/>
      <c r="D35" s="208" t="s">
        <v>2</v>
      </c>
      <c r="E35" s="208"/>
      <c r="F35" s="4"/>
      <c r="G35" s="45"/>
      <c r="H35" s="12" t="s">
        <v>3</v>
      </c>
      <c r="I35" s="45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>
      <c r="B37" s="93" t="s">
        <v>16</v>
      </c>
      <c r="C37" s="94"/>
      <c r="D37" s="94"/>
      <c r="E37" s="94"/>
      <c r="F37" s="95"/>
      <c r="G37" s="95"/>
      <c r="H37" s="95"/>
      <c r="I37" s="95"/>
      <c r="J37" s="94"/>
    </row>
    <row r="38" spans="1:10" ht="25.5" customHeight="1">
      <c r="A38" s="92" t="s">
        <v>37</v>
      </c>
      <c r="B38" s="96" t="s">
        <v>17</v>
      </c>
      <c r="C38" s="97" t="s">
        <v>5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18</v>
      </c>
      <c r="I38" s="101" t="s">
        <v>1</v>
      </c>
      <c r="J38" s="102" t="s">
        <v>0</v>
      </c>
    </row>
    <row r="39" spans="1:10" ht="25.5" hidden="1" customHeight="1">
      <c r="A39" s="92">
        <v>1</v>
      </c>
      <c r="B39" s="103" t="s">
        <v>45</v>
      </c>
      <c r="C39" s="202"/>
      <c r="D39" s="203"/>
      <c r="E39" s="203"/>
      <c r="F39" s="104">
        <f>'SO01 01 Pol'!AE95+'SO01 02 Pol'!AE90+'SO01 03 Pol'!AE299+'SO01 04 Pol'!AE25+'SO01 05 Pol'!AE58</f>
        <v>0</v>
      </c>
      <c r="G39" s="105">
        <f>'SO01 01 Pol'!AF95+'SO01 02 Pol'!AF90+'SO01 03 Pol'!AF299+'SO01 04 Pol'!AF25+'SO01 05 Pol'!AF58</f>
        <v>1815355.0399999998</v>
      </c>
      <c r="H39" s="106"/>
      <c r="I39" s="107">
        <f t="shared" ref="I39:I45" si="1">F39+G39+H39</f>
        <v>1815355.0399999998</v>
      </c>
      <c r="J39" s="108">
        <f t="shared" ref="J39:J45" si="2">IF(CenaCelkemVypocet=0,"",I39/CenaCelkemVypocet*100)</f>
        <v>100</v>
      </c>
    </row>
    <row r="40" spans="1:10" ht="25.5" customHeight="1">
      <c r="A40" s="92">
        <v>2</v>
      </c>
      <c r="B40" s="109" t="s">
        <v>46</v>
      </c>
      <c r="C40" s="206" t="s">
        <v>47</v>
      </c>
      <c r="D40" s="207"/>
      <c r="E40" s="207"/>
      <c r="F40" s="110">
        <f>'SO01 01 Pol'!AE95+'SO01 02 Pol'!AE90+'SO01 03 Pol'!AE299+'SO01 04 Pol'!AE25+'SO01 05 Pol'!AE58</f>
        <v>0</v>
      </c>
      <c r="G40" s="111">
        <f>'SO01 01 Pol'!AF95+'SO01 02 Pol'!AF90+'SO01 03 Pol'!AF299+'SO01 04 Pol'!AF25+'SO01 05 Pol'!AF58</f>
        <v>1815355.0399999998</v>
      </c>
      <c r="H40" s="111"/>
      <c r="I40" s="112">
        <f t="shared" si="1"/>
        <v>1815355.0399999998</v>
      </c>
      <c r="J40" s="113">
        <f t="shared" si="2"/>
        <v>100</v>
      </c>
    </row>
    <row r="41" spans="1:10" ht="25.5" customHeight="1">
      <c r="A41" s="92">
        <v>3</v>
      </c>
      <c r="B41" s="114" t="s">
        <v>48</v>
      </c>
      <c r="C41" s="202" t="s">
        <v>49</v>
      </c>
      <c r="D41" s="203"/>
      <c r="E41" s="203"/>
      <c r="F41" s="115">
        <f>'SO01 01 Pol'!AE95</f>
        <v>0</v>
      </c>
      <c r="G41" s="106">
        <f>'SO01 01 Pol'!AF95</f>
        <v>148112.30000000002</v>
      </c>
      <c r="H41" s="106"/>
      <c r="I41" s="107">
        <f t="shared" si="1"/>
        <v>148112.30000000002</v>
      </c>
      <c r="J41" s="108">
        <f t="shared" si="2"/>
        <v>8.1588613101269729</v>
      </c>
    </row>
    <row r="42" spans="1:10" ht="25.5" customHeight="1">
      <c r="A42" s="92">
        <v>3</v>
      </c>
      <c r="B42" s="114" t="s">
        <v>50</v>
      </c>
      <c r="C42" s="202" t="s">
        <v>51</v>
      </c>
      <c r="D42" s="203"/>
      <c r="E42" s="203"/>
      <c r="F42" s="115">
        <f>'SO01 02 Pol'!AE90</f>
        <v>0</v>
      </c>
      <c r="G42" s="106">
        <f>'SO01 02 Pol'!AF90</f>
        <v>90654.87</v>
      </c>
      <c r="H42" s="106"/>
      <c r="I42" s="107">
        <f t="shared" si="1"/>
        <v>90654.87</v>
      </c>
      <c r="J42" s="108">
        <f t="shared" si="2"/>
        <v>4.9937818224252162</v>
      </c>
    </row>
    <row r="43" spans="1:10" ht="25.5" customHeight="1">
      <c r="A43" s="92">
        <v>3</v>
      </c>
      <c r="B43" s="114" t="s">
        <v>52</v>
      </c>
      <c r="C43" s="202" t="s">
        <v>53</v>
      </c>
      <c r="D43" s="203"/>
      <c r="E43" s="203"/>
      <c r="F43" s="115">
        <f>'SO01 03 Pol'!AE299</f>
        <v>0</v>
      </c>
      <c r="G43" s="106">
        <f>'SO01 03 Pol'!AF299</f>
        <v>1219956.8699999999</v>
      </c>
      <c r="H43" s="106"/>
      <c r="I43" s="107">
        <f t="shared" si="1"/>
        <v>1219956.8699999999</v>
      </c>
      <c r="J43" s="108">
        <f t="shared" si="2"/>
        <v>67.202108850288596</v>
      </c>
    </row>
    <row r="44" spans="1:10" ht="25.5" customHeight="1">
      <c r="A44" s="92">
        <v>3</v>
      </c>
      <c r="B44" s="114" t="s">
        <v>54</v>
      </c>
      <c r="C44" s="202" t="s">
        <v>55</v>
      </c>
      <c r="D44" s="203"/>
      <c r="E44" s="203"/>
      <c r="F44" s="115">
        <f>'SO01 04 Pol'!AE25</f>
        <v>0</v>
      </c>
      <c r="G44" s="106">
        <f>'SO01 04 Pol'!AF25</f>
        <v>6700</v>
      </c>
      <c r="H44" s="106"/>
      <c r="I44" s="107">
        <f t="shared" si="1"/>
        <v>6700</v>
      </c>
      <c r="J44" s="108">
        <f t="shared" si="2"/>
        <v>0.36907380938551837</v>
      </c>
    </row>
    <row r="45" spans="1:10" ht="25.5" customHeight="1">
      <c r="A45" s="92">
        <v>3</v>
      </c>
      <c r="B45" s="114" t="s">
        <v>56</v>
      </c>
      <c r="C45" s="202" t="s">
        <v>57</v>
      </c>
      <c r="D45" s="203"/>
      <c r="E45" s="203"/>
      <c r="F45" s="115">
        <f>'SO01 05 Pol'!AE58</f>
        <v>0</v>
      </c>
      <c r="G45" s="106">
        <f>'SO01 05 Pol'!AF58</f>
        <v>349931</v>
      </c>
      <c r="H45" s="106"/>
      <c r="I45" s="107">
        <f t="shared" si="1"/>
        <v>349931</v>
      </c>
      <c r="J45" s="108">
        <f t="shared" si="2"/>
        <v>19.276174207773707</v>
      </c>
    </row>
    <row r="46" spans="1:10" ht="25.5" customHeight="1">
      <c r="A46" s="92"/>
      <c r="B46" s="204" t="s">
        <v>58</v>
      </c>
      <c r="C46" s="205"/>
      <c r="D46" s="205"/>
      <c r="E46" s="205"/>
      <c r="F46" s="116">
        <f>SUMIF(A39:A45,"=1",F39:F45)</f>
        <v>0</v>
      </c>
      <c r="G46" s="117">
        <f>SUMIF(A39:A45,"=1",G39:G45)</f>
        <v>1815355.0399999998</v>
      </c>
      <c r="H46" s="117">
        <f>SUMIF(A39:A45,"=1",H39:H45)</f>
        <v>0</v>
      </c>
      <c r="I46" s="118">
        <f>SUMIF(A39:A45,"=1",I39:I45)</f>
        <v>1815355.0399999998</v>
      </c>
      <c r="J46" s="119">
        <f>SUMIF(A39:A45,"=1",J39:J45)</f>
        <v>100</v>
      </c>
    </row>
    <row r="50" spans="1:10" ht="15.75">
      <c r="B50" s="127" t="s">
        <v>60</v>
      </c>
    </row>
    <row r="52" spans="1:10" ht="25.5" customHeight="1">
      <c r="A52" s="128"/>
      <c r="B52" s="131" t="s">
        <v>17</v>
      </c>
      <c r="C52" s="131" t="s">
        <v>5</v>
      </c>
      <c r="D52" s="132"/>
      <c r="E52" s="132"/>
      <c r="F52" s="133" t="s">
        <v>61</v>
      </c>
      <c r="G52" s="133"/>
      <c r="H52" s="133"/>
      <c r="I52" s="133" t="s">
        <v>29</v>
      </c>
      <c r="J52" s="133" t="s">
        <v>0</v>
      </c>
    </row>
    <row r="53" spans="1:10" ht="25.5" customHeight="1">
      <c r="A53" s="129"/>
      <c r="B53" s="134" t="s">
        <v>62</v>
      </c>
      <c r="C53" s="200" t="s">
        <v>63</v>
      </c>
      <c r="D53" s="201"/>
      <c r="E53" s="201"/>
      <c r="F53" s="139" t="s">
        <v>24</v>
      </c>
      <c r="G53" s="140"/>
      <c r="H53" s="140"/>
      <c r="I53" s="140">
        <f>'SO01 02 Pol'!G8</f>
        <v>17159.5</v>
      </c>
      <c r="J53" s="137">
        <f>IF(I80=0,"",I53/I80*100)</f>
        <v>0.94524209435086592</v>
      </c>
    </row>
    <row r="54" spans="1:10" ht="25.5" customHeight="1">
      <c r="A54" s="129"/>
      <c r="B54" s="134" t="s">
        <v>64</v>
      </c>
      <c r="C54" s="200" t="s">
        <v>65</v>
      </c>
      <c r="D54" s="201"/>
      <c r="E54" s="201"/>
      <c r="F54" s="139" t="s">
        <v>24</v>
      </c>
      <c r="G54" s="140"/>
      <c r="H54" s="140"/>
      <c r="I54" s="140">
        <f>'SO01 02 Pol'!G16</f>
        <v>2112</v>
      </c>
      <c r="J54" s="137">
        <f>IF(I80=0,"",I54/I80*100)</f>
        <v>0.11634087842122608</v>
      </c>
    </row>
    <row r="55" spans="1:10" ht="25.5" customHeight="1">
      <c r="A55" s="129"/>
      <c r="B55" s="134" t="s">
        <v>66</v>
      </c>
      <c r="C55" s="200" t="s">
        <v>67</v>
      </c>
      <c r="D55" s="201"/>
      <c r="E55" s="201"/>
      <c r="F55" s="139" t="s">
        <v>24</v>
      </c>
      <c r="G55" s="140"/>
      <c r="H55" s="140"/>
      <c r="I55" s="140">
        <f>'SO01 02 Pol'!G19</f>
        <v>7680</v>
      </c>
      <c r="J55" s="137">
        <f>IF(I80=0,"",I55/I80*100)</f>
        <v>0.42305773971354937</v>
      </c>
    </row>
    <row r="56" spans="1:10" ht="25.5" customHeight="1">
      <c r="A56" s="129"/>
      <c r="B56" s="134" t="s">
        <v>68</v>
      </c>
      <c r="C56" s="200" t="s">
        <v>69</v>
      </c>
      <c r="D56" s="201"/>
      <c r="E56" s="201"/>
      <c r="F56" s="139" t="s">
        <v>24</v>
      </c>
      <c r="G56" s="140"/>
      <c r="H56" s="140"/>
      <c r="I56" s="140">
        <f>'SO01 02 Pol'!G21</f>
        <v>4613.6000000000004</v>
      </c>
      <c r="J56" s="137">
        <f>IF(I80=0,"",I56/I80*100)</f>
        <v>0.25414312343000411</v>
      </c>
    </row>
    <row r="57" spans="1:10" ht="25.5" customHeight="1">
      <c r="A57" s="129"/>
      <c r="B57" s="134" t="s">
        <v>70</v>
      </c>
      <c r="C57" s="200" t="s">
        <v>71</v>
      </c>
      <c r="D57" s="201"/>
      <c r="E57" s="201"/>
      <c r="F57" s="139" t="s">
        <v>24</v>
      </c>
      <c r="G57" s="140"/>
      <c r="H57" s="140"/>
      <c r="I57" s="140">
        <f>'SO01 02 Pol'!G24</f>
        <v>6477.68</v>
      </c>
      <c r="J57" s="137">
        <f>IF(I80=0,"",I57/I80*100)</f>
        <v>0.35682716919110213</v>
      </c>
    </row>
    <row r="58" spans="1:10" ht="25.5" customHeight="1">
      <c r="A58" s="129"/>
      <c r="B58" s="134" t="s">
        <v>72</v>
      </c>
      <c r="C58" s="200" t="s">
        <v>73</v>
      </c>
      <c r="D58" s="201"/>
      <c r="E58" s="201"/>
      <c r="F58" s="139" t="s">
        <v>24</v>
      </c>
      <c r="G58" s="140"/>
      <c r="H58" s="140"/>
      <c r="I58" s="140">
        <f>'SO01 02 Pol'!G31</f>
        <v>4052.07</v>
      </c>
      <c r="J58" s="137">
        <f>IF(I80=0,"",I58/I80*100)</f>
        <v>0.22321088220847424</v>
      </c>
    </row>
    <row r="59" spans="1:10" ht="25.5" customHeight="1">
      <c r="A59" s="129"/>
      <c r="B59" s="134" t="s">
        <v>74</v>
      </c>
      <c r="C59" s="200" t="s">
        <v>75</v>
      </c>
      <c r="D59" s="201"/>
      <c r="E59" s="201"/>
      <c r="F59" s="139" t="s">
        <v>25</v>
      </c>
      <c r="G59" s="140"/>
      <c r="H59" s="140"/>
      <c r="I59" s="140">
        <f>'SO01 03 Pol'!G8</f>
        <v>27083.599999999999</v>
      </c>
      <c r="J59" s="137">
        <f>IF(I80=0,"",I59/I80*100)</f>
        <v>1.4919175259512871</v>
      </c>
    </row>
    <row r="60" spans="1:10" ht="25.5" customHeight="1">
      <c r="A60" s="129"/>
      <c r="B60" s="134" t="s">
        <v>76</v>
      </c>
      <c r="C60" s="200" t="s">
        <v>77</v>
      </c>
      <c r="D60" s="201"/>
      <c r="E60" s="201"/>
      <c r="F60" s="139" t="s">
        <v>25</v>
      </c>
      <c r="G60" s="140"/>
      <c r="H60" s="140"/>
      <c r="I60" s="140">
        <f>'SO01 02 Pol'!G37+'SO01 03 Pol'!G33</f>
        <v>5637.4</v>
      </c>
      <c r="J60" s="137">
        <f>IF(I80=0,"",I60/I80*100)</f>
        <v>0.3105398049298389</v>
      </c>
    </row>
    <row r="61" spans="1:10" ht="25.5" customHeight="1">
      <c r="A61" s="129"/>
      <c r="B61" s="134" t="s">
        <v>78</v>
      </c>
      <c r="C61" s="200" t="s">
        <v>79</v>
      </c>
      <c r="D61" s="201"/>
      <c r="E61" s="201"/>
      <c r="F61" s="139" t="s">
        <v>25</v>
      </c>
      <c r="G61" s="140"/>
      <c r="H61" s="140"/>
      <c r="I61" s="140">
        <f>'SO01 03 Pol'!G50</f>
        <v>198835.44</v>
      </c>
      <c r="J61" s="137">
        <f>IF(I80=0,"",I61/I80*100)</f>
        <v>10.952978101738159</v>
      </c>
    </row>
    <row r="62" spans="1:10" ht="25.5" customHeight="1">
      <c r="A62" s="129"/>
      <c r="B62" s="134" t="s">
        <v>80</v>
      </c>
      <c r="C62" s="200" t="s">
        <v>81</v>
      </c>
      <c r="D62" s="201"/>
      <c r="E62" s="201"/>
      <c r="F62" s="139" t="s">
        <v>25</v>
      </c>
      <c r="G62" s="140"/>
      <c r="H62" s="140"/>
      <c r="I62" s="140">
        <f>'SO01 01 Pol'!G8</f>
        <v>116258.2</v>
      </c>
      <c r="J62" s="137">
        <f>IF(I80=0,"",I62/I80*100)</f>
        <v>6.4041577233288756</v>
      </c>
    </row>
    <row r="63" spans="1:10" ht="25.5" customHeight="1">
      <c r="A63" s="129"/>
      <c r="B63" s="134" t="s">
        <v>82</v>
      </c>
      <c r="C63" s="200" t="s">
        <v>83</v>
      </c>
      <c r="D63" s="201"/>
      <c r="E63" s="201"/>
      <c r="F63" s="139" t="s">
        <v>25</v>
      </c>
      <c r="G63" s="140"/>
      <c r="H63" s="140"/>
      <c r="I63" s="140">
        <f>'SO01 02 Pol'!G39</f>
        <v>3130</v>
      </c>
      <c r="J63" s="137">
        <f>IF(I80=0,"",I63/I80*100)</f>
        <v>0.17241806319054812</v>
      </c>
    </row>
    <row r="64" spans="1:10" ht="25.5" customHeight="1">
      <c r="A64" s="129"/>
      <c r="B64" s="134" t="s">
        <v>84</v>
      </c>
      <c r="C64" s="200" t="s">
        <v>85</v>
      </c>
      <c r="D64" s="201"/>
      <c r="E64" s="201"/>
      <c r="F64" s="139" t="s">
        <v>25</v>
      </c>
      <c r="G64" s="140"/>
      <c r="H64" s="140"/>
      <c r="I64" s="140">
        <f>'SO01 05 Pol'!G8+'SO01 05 Pol'!G53</f>
        <v>210876</v>
      </c>
      <c r="J64" s="137">
        <f>IF(I80=0,"",I64/I80*100)</f>
        <v>11.616240093728441</v>
      </c>
    </row>
    <row r="65" spans="1:10" ht="25.5" customHeight="1">
      <c r="A65" s="129"/>
      <c r="B65" s="134" t="s">
        <v>86</v>
      </c>
      <c r="C65" s="200" t="s">
        <v>87</v>
      </c>
      <c r="D65" s="201"/>
      <c r="E65" s="201"/>
      <c r="F65" s="139" t="s">
        <v>25</v>
      </c>
      <c r="G65" s="140"/>
      <c r="H65" s="140"/>
      <c r="I65" s="140">
        <f>'SO01 05 Pol'!G32</f>
        <v>19715</v>
      </c>
      <c r="J65" s="137">
        <f>IF(I80=0,"",I65/I80*100)</f>
        <v>1.0860134555276857</v>
      </c>
    </row>
    <row r="66" spans="1:10" ht="25.5" customHeight="1">
      <c r="A66" s="129"/>
      <c r="B66" s="134" t="s">
        <v>88</v>
      </c>
      <c r="C66" s="200" t="s">
        <v>89</v>
      </c>
      <c r="D66" s="201"/>
      <c r="E66" s="201"/>
      <c r="F66" s="139" t="s">
        <v>25</v>
      </c>
      <c r="G66" s="140"/>
      <c r="H66" s="140"/>
      <c r="I66" s="140">
        <f>'SO01 05 Pol'!G41</f>
        <v>61240</v>
      </c>
      <c r="J66" s="137">
        <f>IF(I80=0,"",I66/I80*100)</f>
        <v>3.373444789070021</v>
      </c>
    </row>
    <row r="67" spans="1:10" ht="25.5" customHeight="1">
      <c r="A67" s="129"/>
      <c r="B67" s="134" t="s">
        <v>90</v>
      </c>
      <c r="C67" s="200" t="s">
        <v>91</v>
      </c>
      <c r="D67" s="201"/>
      <c r="E67" s="201"/>
      <c r="F67" s="139" t="s">
        <v>25</v>
      </c>
      <c r="G67" s="140"/>
      <c r="H67" s="140"/>
      <c r="I67" s="140">
        <f>'SO01 05 Pol'!G45</f>
        <v>58100</v>
      </c>
      <c r="J67" s="137">
        <f>IF(I80=0,"",I67/I80*100)</f>
        <v>3.2004758694475539</v>
      </c>
    </row>
    <row r="68" spans="1:10" ht="25.5" customHeight="1">
      <c r="A68" s="129"/>
      <c r="B68" s="134" t="s">
        <v>92</v>
      </c>
      <c r="C68" s="200" t="s">
        <v>93</v>
      </c>
      <c r="D68" s="201"/>
      <c r="E68" s="201"/>
      <c r="F68" s="139" t="s">
        <v>25</v>
      </c>
      <c r="G68" s="140"/>
      <c r="H68" s="140"/>
      <c r="I68" s="140">
        <f>'SO01 03 Pol'!G97</f>
        <v>395151</v>
      </c>
      <c r="J68" s="137">
        <f>IF(I80=0,"",I68/I80*100)</f>
        <v>21.767146992909993</v>
      </c>
    </row>
    <row r="69" spans="1:10" ht="25.5" customHeight="1">
      <c r="A69" s="129"/>
      <c r="B69" s="134" t="s">
        <v>94</v>
      </c>
      <c r="C69" s="200" t="s">
        <v>95</v>
      </c>
      <c r="D69" s="201"/>
      <c r="E69" s="201"/>
      <c r="F69" s="139" t="s">
        <v>25</v>
      </c>
      <c r="G69" s="140"/>
      <c r="H69" s="140"/>
      <c r="I69" s="140">
        <f>'SO01 03 Pol'!G144</f>
        <v>191111.7</v>
      </c>
      <c r="J69" s="137">
        <f>IF(I80=0,"",I69/I80*100)</f>
        <v>10.527510915991398</v>
      </c>
    </row>
    <row r="70" spans="1:10" ht="25.5" customHeight="1">
      <c r="A70" s="129"/>
      <c r="B70" s="134" t="s">
        <v>96</v>
      </c>
      <c r="C70" s="200" t="s">
        <v>97</v>
      </c>
      <c r="D70" s="201"/>
      <c r="E70" s="201"/>
      <c r="F70" s="139" t="s">
        <v>25</v>
      </c>
      <c r="G70" s="140"/>
      <c r="H70" s="140"/>
      <c r="I70" s="140">
        <f>'SO01 03 Pol'!G174</f>
        <v>97753.23</v>
      </c>
      <c r="J70" s="137">
        <f>IF(I80=0,"",I70/I80*100)</f>
        <v>5.3847995486326461</v>
      </c>
    </row>
    <row r="71" spans="1:10" ht="25.5" customHeight="1">
      <c r="A71" s="129"/>
      <c r="B71" s="134" t="s">
        <v>98</v>
      </c>
      <c r="C71" s="200" t="s">
        <v>99</v>
      </c>
      <c r="D71" s="201"/>
      <c r="E71" s="201"/>
      <c r="F71" s="139" t="s">
        <v>25</v>
      </c>
      <c r="G71" s="140"/>
      <c r="H71" s="140"/>
      <c r="I71" s="140">
        <f>'SO01 01 Pol'!G66+'SO01 03 Pol'!G214</f>
        <v>265943</v>
      </c>
      <c r="J71" s="137">
        <f>IF(I80=0,"",I71/I80*100)</f>
        <v>14.649641207375058</v>
      </c>
    </row>
    <row r="72" spans="1:10" ht="25.5" customHeight="1">
      <c r="A72" s="129"/>
      <c r="B72" s="134" t="s">
        <v>100</v>
      </c>
      <c r="C72" s="200" t="s">
        <v>101</v>
      </c>
      <c r="D72" s="201"/>
      <c r="E72" s="201"/>
      <c r="F72" s="139" t="s">
        <v>25</v>
      </c>
      <c r="G72" s="140"/>
      <c r="H72" s="140"/>
      <c r="I72" s="140">
        <f>'SO01 02 Pol'!G47</f>
        <v>23800</v>
      </c>
      <c r="J72" s="137">
        <f>IF(I80=0,"",I72/I80*100)</f>
        <v>1.311038307966468</v>
      </c>
    </row>
    <row r="73" spans="1:10" ht="25.5" customHeight="1">
      <c r="A73" s="129"/>
      <c r="B73" s="134" t="s">
        <v>102</v>
      </c>
      <c r="C73" s="200" t="s">
        <v>103</v>
      </c>
      <c r="D73" s="201"/>
      <c r="E73" s="201"/>
      <c r="F73" s="139" t="s">
        <v>25</v>
      </c>
      <c r="G73" s="140"/>
      <c r="H73" s="140"/>
      <c r="I73" s="140">
        <f>'SO01 02 Pol'!G51</f>
        <v>3360</v>
      </c>
      <c r="J73" s="137">
        <f>IF(I80=0,"",I73/I80*100)</f>
        <v>0.18508776112467784</v>
      </c>
    </row>
    <row r="74" spans="1:10" ht="25.5" customHeight="1">
      <c r="A74" s="129"/>
      <c r="B74" s="134" t="s">
        <v>104</v>
      </c>
      <c r="C74" s="200" t="s">
        <v>105</v>
      </c>
      <c r="D74" s="201"/>
      <c r="E74" s="201"/>
      <c r="F74" s="139" t="s">
        <v>25</v>
      </c>
      <c r="G74" s="140"/>
      <c r="H74" s="140"/>
      <c r="I74" s="140">
        <f>'SO01 02 Pol'!G55</f>
        <v>2984.4</v>
      </c>
      <c r="J74" s="137">
        <f>IF(I80=0,"",I74/I80*100)</f>
        <v>0.16439759354181208</v>
      </c>
    </row>
    <row r="75" spans="1:10" ht="25.5" customHeight="1">
      <c r="A75" s="129"/>
      <c r="B75" s="134" t="s">
        <v>106</v>
      </c>
      <c r="C75" s="200" t="s">
        <v>107</v>
      </c>
      <c r="D75" s="201"/>
      <c r="E75" s="201"/>
      <c r="F75" s="139" t="s">
        <v>25</v>
      </c>
      <c r="G75" s="140"/>
      <c r="H75" s="140"/>
      <c r="I75" s="140">
        <f>'SO01 01 Pol'!G81+'SO01 03 Pol'!G279</f>
        <v>7795.6</v>
      </c>
      <c r="J75" s="137">
        <f>IF(I80=0,"",I75/I80*100)</f>
        <v>0.42942564006652933</v>
      </c>
    </row>
    <row r="76" spans="1:10" ht="25.5" customHeight="1">
      <c r="A76" s="129"/>
      <c r="B76" s="134" t="s">
        <v>108</v>
      </c>
      <c r="C76" s="200" t="s">
        <v>109</v>
      </c>
      <c r="D76" s="201"/>
      <c r="E76" s="201"/>
      <c r="F76" s="139" t="s">
        <v>25</v>
      </c>
      <c r="G76" s="140"/>
      <c r="H76" s="140"/>
      <c r="I76" s="140">
        <f>'SO01 02 Pol'!G59</f>
        <v>5950.8</v>
      </c>
      <c r="J76" s="137">
        <f>IF(I80=0,"",I76/I80*100)</f>
        <v>0.32780364550617053</v>
      </c>
    </row>
    <row r="77" spans="1:10" ht="25.5" customHeight="1">
      <c r="A77" s="129"/>
      <c r="B77" s="134" t="s">
        <v>110</v>
      </c>
      <c r="C77" s="200" t="s">
        <v>111</v>
      </c>
      <c r="D77" s="201"/>
      <c r="E77" s="201"/>
      <c r="F77" s="139" t="s">
        <v>112</v>
      </c>
      <c r="G77" s="140"/>
      <c r="H77" s="140"/>
      <c r="I77" s="140">
        <f>'SO01 02 Pol'!G62</f>
        <v>6734.82</v>
      </c>
      <c r="J77" s="137">
        <f>IF(I80=0,"",I77/I80*100)</f>
        <v>0.37099189148145917</v>
      </c>
    </row>
    <row r="78" spans="1:10" ht="25.5" customHeight="1">
      <c r="A78" s="129"/>
      <c r="B78" s="134" t="s">
        <v>113</v>
      </c>
      <c r="C78" s="200" t="s">
        <v>27</v>
      </c>
      <c r="D78" s="201"/>
      <c r="E78" s="201"/>
      <c r="F78" s="139" t="s">
        <v>113</v>
      </c>
      <c r="G78" s="140"/>
      <c r="H78" s="140"/>
      <c r="I78" s="140">
        <f>'SO01 01 Pol'!G86+'SO01 02 Pol'!G87+'SO01 03 Pol'!G282+'SO01 04 Pol'!G8</f>
        <v>57100</v>
      </c>
      <c r="J78" s="137">
        <f>IF(I80=0,"",I78/I80*100)</f>
        <v>3.1453902262556857</v>
      </c>
    </row>
    <row r="79" spans="1:10" ht="25.5" customHeight="1">
      <c r="A79" s="129"/>
      <c r="B79" s="134" t="s">
        <v>114</v>
      </c>
      <c r="C79" s="200" t="s">
        <v>28</v>
      </c>
      <c r="D79" s="201"/>
      <c r="E79" s="201"/>
      <c r="F79" s="139" t="s">
        <v>114</v>
      </c>
      <c r="G79" s="140"/>
      <c r="H79" s="140"/>
      <c r="I79" s="140">
        <f>'SO01 01 Pol'!G90+'SO01 03 Pol'!G296+'SO01 04 Pol'!G18</f>
        <v>14700</v>
      </c>
      <c r="J79" s="137">
        <f>IF(I80=0,"",I79/I80*100)</f>
        <v>0.80975895492046557</v>
      </c>
    </row>
    <row r="80" spans="1:10" ht="25.5" customHeight="1">
      <c r="A80" s="130"/>
      <c r="B80" s="135" t="s">
        <v>1</v>
      </c>
      <c r="C80" s="135"/>
      <c r="D80" s="136"/>
      <c r="E80" s="136"/>
      <c r="F80" s="141"/>
      <c r="G80" s="142"/>
      <c r="H80" s="142"/>
      <c r="I80" s="142">
        <f>SUM(I53:I79)</f>
        <v>1815355.04</v>
      </c>
      <c r="J80" s="138">
        <f>SUM(J53:J79)</f>
        <v>99.999999999999972</v>
      </c>
    </row>
    <row r="81" spans="6:10">
      <c r="F81" s="90"/>
      <c r="G81" s="89"/>
      <c r="H81" s="90"/>
      <c r="I81" s="89"/>
      <c r="J81" s="91"/>
    </row>
    <row r="82" spans="6:10">
      <c r="F82" s="90"/>
      <c r="G82" s="89"/>
      <c r="H82" s="90"/>
      <c r="I82" s="89"/>
      <c r="J82" s="91"/>
    </row>
    <row r="83" spans="6:10">
      <c r="F83" s="90"/>
      <c r="G83" s="89"/>
      <c r="H83" s="90"/>
      <c r="I83" s="89"/>
      <c r="J83" s="91"/>
    </row>
  </sheetData>
  <sheetProtection password="E93A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C42:E42"/>
    <mergeCell ref="C43:E43"/>
    <mergeCell ref="C44:E44"/>
    <mergeCell ref="C45:E45"/>
    <mergeCell ref="B46:E46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241" t="s">
        <v>6</v>
      </c>
      <c r="B1" s="241"/>
      <c r="C1" s="242"/>
      <c r="D1" s="241"/>
      <c r="E1" s="241"/>
      <c r="F1" s="241"/>
      <c r="G1" s="241"/>
    </row>
    <row r="2" spans="1:7" ht="24.95" customHeight="1">
      <c r="A2" s="78" t="s">
        <v>7</v>
      </c>
      <c r="B2" s="77"/>
      <c r="C2" s="243"/>
      <c r="D2" s="243"/>
      <c r="E2" s="243"/>
      <c r="F2" s="243"/>
      <c r="G2" s="244"/>
    </row>
    <row r="3" spans="1:7" ht="24.95" customHeight="1">
      <c r="A3" s="78" t="s">
        <v>8</v>
      </c>
      <c r="B3" s="77"/>
      <c r="C3" s="243"/>
      <c r="D3" s="243"/>
      <c r="E3" s="243"/>
      <c r="F3" s="243"/>
      <c r="G3" s="244"/>
    </row>
    <row r="4" spans="1:7" ht="24.95" customHeight="1">
      <c r="A4" s="78" t="s">
        <v>9</v>
      </c>
      <c r="B4" s="77"/>
      <c r="C4" s="243"/>
      <c r="D4" s="243"/>
      <c r="E4" s="243"/>
      <c r="F4" s="243"/>
      <c r="G4" s="244"/>
    </row>
    <row r="5" spans="1:7">
      <c r="B5" s="6"/>
      <c r="C5" s="7"/>
      <c r="D5" s="8"/>
    </row>
  </sheetData>
  <sheetProtection password="E93A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zoomScale="120" zoomScaleNormal="120" workbookViewId="0">
      <pane ySplit="7" topLeftCell="A17" activePane="bottomLeft" state="frozen"/>
      <selection pane="bottomLeft" activeCell="S96" sqref="S96"/>
    </sheetView>
  </sheetViews>
  <sheetFormatPr defaultRowHeight="12.75" outlineLevelRow="1"/>
  <cols>
    <col min="1" max="1" width="3.42578125" customWidth="1"/>
    <col min="2" max="2" width="12.5703125" style="88" customWidth="1"/>
    <col min="3" max="3" width="63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3" t="s">
        <v>115</v>
      </c>
      <c r="B1" s="253"/>
      <c r="C1" s="253"/>
      <c r="D1" s="253"/>
      <c r="E1" s="253"/>
      <c r="F1" s="253"/>
      <c r="G1" s="253"/>
      <c r="AG1" t="s">
        <v>116</v>
      </c>
    </row>
    <row r="2" spans="1:60" ht="24.95" customHeight="1">
      <c r="A2" s="145" t="s">
        <v>7</v>
      </c>
      <c r="B2" s="77" t="s">
        <v>43</v>
      </c>
      <c r="C2" s="254" t="s">
        <v>44</v>
      </c>
      <c r="D2" s="255"/>
      <c r="E2" s="255"/>
      <c r="F2" s="255"/>
      <c r="G2" s="256"/>
      <c r="AG2" t="s">
        <v>117</v>
      </c>
    </row>
    <row r="3" spans="1:60" ht="24.95" customHeight="1">
      <c r="A3" s="145" t="s">
        <v>8</v>
      </c>
      <c r="B3" s="77" t="s">
        <v>46</v>
      </c>
      <c r="C3" s="254" t="s">
        <v>47</v>
      </c>
      <c r="D3" s="255"/>
      <c r="E3" s="255"/>
      <c r="F3" s="255"/>
      <c r="G3" s="256"/>
      <c r="AC3" s="88" t="s">
        <v>117</v>
      </c>
      <c r="AG3" t="s">
        <v>118</v>
      </c>
    </row>
    <row r="4" spans="1:60" ht="24.95" customHeight="1">
      <c r="A4" s="146" t="s">
        <v>9</v>
      </c>
      <c r="B4" s="147" t="s">
        <v>48</v>
      </c>
      <c r="C4" s="257" t="s">
        <v>49</v>
      </c>
      <c r="D4" s="258"/>
      <c r="E4" s="258"/>
      <c r="F4" s="258"/>
      <c r="G4" s="259"/>
      <c r="AG4" t="s">
        <v>119</v>
      </c>
    </row>
    <row r="5" spans="1:60">
      <c r="D5" s="144"/>
    </row>
    <row r="6" spans="1:60" ht="38.25">
      <c r="A6" s="149" t="s">
        <v>120</v>
      </c>
      <c r="B6" s="151" t="s">
        <v>121</v>
      </c>
      <c r="C6" s="151" t="s">
        <v>122</v>
      </c>
      <c r="D6" s="150" t="s">
        <v>123</v>
      </c>
      <c r="E6" s="149" t="s">
        <v>124</v>
      </c>
      <c r="F6" s="148" t="s">
        <v>125</v>
      </c>
      <c r="G6" s="149" t="s">
        <v>29</v>
      </c>
      <c r="H6" s="152" t="s">
        <v>30</v>
      </c>
      <c r="I6" s="152" t="s">
        <v>126</v>
      </c>
      <c r="J6" s="152" t="s">
        <v>31</v>
      </c>
      <c r="K6" s="152" t="s">
        <v>127</v>
      </c>
      <c r="L6" s="152" t="s">
        <v>128</v>
      </c>
      <c r="M6" s="152" t="s">
        <v>129</v>
      </c>
      <c r="N6" s="152" t="s">
        <v>130</v>
      </c>
      <c r="O6" s="152" t="s">
        <v>131</v>
      </c>
      <c r="P6" s="152" t="s">
        <v>132</v>
      </c>
      <c r="Q6" s="152" t="s">
        <v>133</v>
      </c>
      <c r="R6" s="152" t="s">
        <v>134</v>
      </c>
      <c r="S6" s="152" t="s">
        <v>135</v>
      </c>
      <c r="T6" s="152" t="s">
        <v>136</v>
      </c>
      <c r="U6" s="152" t="s">
        <v>137</v>
      </c>
      <c r="V6" s="152" t="s">
        <v>138</v>
      </c>
      <c r="W6" s="152" t="s">
        <v>139</v>
      </c>
    </row>
    <row r="7" spans="1:60" hidden="1">
      <c r="A7" s="5"/>
      <c r="B7" s="6"/>
      <c r="C7" s="6"/>
      <c r="D7" s="8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</row>
    <row r="8" spans="1:60">
      <c r="A8" s="168" t="s">
        <v>140</v>
      </c>
      <c r="B8" s="169" t="s">
        <v>80</v>
      </c>
      <c r="C8" s="190" t="s">
        <v>81</v>
      </c>
      <c r="D8" s="170"/>
      <c r="E8" s="171"/>
      <c r="F8" s="172"/>
      <c r="G8" s="172">
        <f>SUMIF(AG9:AG65,"&lt;&gt;NOR",G9:G65)</f>
        <v>116258.2</v>
      </c>
      <c r="H8" s="172"/>
      <c r="I8" s="172">
        <f>SUM(I9:I65)</f>
        <v>0</v>
      </c>
      <c r="J8" s="172"/>
      <c r="K8" s="172">
        <f>SUM(K9:K65)</f>
        <v>0</v>
      </c>
      <c r="L8" s="172"/>
      <c r="M8" s="172">
        <f>SUM(M9:M65)</f>
        <v>140672.42199999999</v>
      </c>
      <c r="N8" s="172"/>
      <c r="O8" s="172">
        <f>SUM(O9:O65)</f>
        <v>0.22000000000000003</v>
      </c>
      <c r="P8" s="172"/>
      <c r="Q8" s="172">
        <f>SUM(Q9:Q65)</f>
        <v>0.11</v>
      </c>
      <c r="R8" s="172"/>
      <c r="S8" s="172"/>
      <c r="T8" s="173"/>
      <c r="U8" s="167"/>
      <c r="V8" s="167">
        <f>SUM(V9:V65)</f>
        <v>24.339999999999996</v>
      </c>
      <c r="W8" s="167"/>
      <c r="AG8" t="s">
        <v>141</v>
      </c>
    </row>
    <row r="9" spans="1:60" outlineLevel="1">
      <c r="A9" s="174">
        <v>1</v>
      </c>
      <c r="B9" s="175" t="s">
        <v>142</v>
      </c>
      <c r="C9" s="191" t="s">
        <v>143</v>
      </c>
      <c r="D9" s="176" t="s">
        <v>144</v>
      </c>
      <c r="E9" s="177">
        <v>5.5</v>
      </c>
      <c r="F9" s="178">
        <v>302</v>
      </c>
      <c r="G9" s="179">
        <f>ROUND(E9*F9,2)</f>
        <v>1661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2009.81</v>
      </c>
      <c r="N9" s="179">
        <v>8.2199999999999999E-3</v>
      </c>
      <c r="O9" s="179">
        <f>ROUND(E9*N9,2)</f>
        <v>0.05</v>
      </c>
      <c r="P9" s="179">
        <v>0</v>
      </c>
      <c r="Q9" s="179">
        <f>ROUND(E9*P9,2)</f>
        <v>0</v>
      </c>
      <c r="R9" s="179" t="s">
        <v>145</v>
      </c>
      <c r="S9" s="179" t="s">
        <v>146</v>
      </c>
      <c r="T9" s="180" t="s">
        <v>146</v>
      </c>
      <c r="U9" s="163">
        <v>0.65</v>
      </c>
      <c r="V9" s="163">
        <f>ROUND(E9*U9,2)</f>
        <v>3.58</v>
      </c>
      <c r="W9" s="163"/>
      <c r="X9" s="153"/>
      <c r="Y9" s="153"/>
      <c r="Z9" s="153"/>
      <c r="AA9" s="153"/>
      <c r="AB9" s="153"/>
      <c r="AC9" s="153"/>
      <c r="AD9" s="153"/>
      <c r="AE9" s="153"/>
      <c r="AF9" s="153"/>
      <c r="AG9" s="153" t="s">
        <v>147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>
      <c r="A10" s="160"/>
      <c r="B10" s="161"/>
      <c r="C10" s="247" t="s">
        <v>148</v>
      </c>
      <c r="D10" s="248"/>
      <c r="E10" s="248"/>
      <c r="F10" s="248"/>
      <c r="G10" s="248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53"/>
      <c r="Y10" s="153"/>
      <c r="Z10" s="153"/>
      <c r="AA10" s="153"/>
      <c r="AB10" s="153"/>
      <c r="AC10" s="153"/>
      <c r="AD10" s="153"/>
      <c r="AE10" s="153"/>
      <c r="AF10" s="153"/>
      <c r="AG10" s="153" t="s">
        <v>149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>
      <c r="A11" s="174">
        <v>2</v>
      </c>
      <c r="B11" s="175" t="s">
        <v>150</v>
      </c>
      <c r="C11" s="191" t="s">
        <v>151</v>
      </c>
      <c r="D11" s="176" t="s">
        <v>144</v>
      </c>
      <c r="E11" s="177">
        <v>9.4</v>
      </c>
      <c r="F11" s="178">
        <v>488</v>
      </c>
      <c r="G11" s="179">
        <f>ROUND(E11*F11,2)</f>
        <v>4587.2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5550.5119999999997</v>
      </c>
      <c r="N11" s="179">
        <v>1.0529999999999999E-2</v>
      </c>
      <c r="O11" s="179">
        <f>ROUND(E11*N11,2)</f>
        <v>0.1</v>
      </c>
      <c r="P11" s="179">
        <v>0</v>
      </c>
      <c r="Q11" s="179">
        <f>ROUND(E11*P11,2)</f>
        <v>0</v>
      </c>
      <c r="R11" s="179" t="s">
        <v>145</v>
      </c>
      <c r="S11" s="179" t="s">
        <v>146</v>
      </c>
      <c r="T11" s="180" t="s">
        <v>146</v>
      </c>
      <c r="U11" s="163">
        <v>0.71099999999999997</v>
      </c>
      <c r="V11" s="163">
        <f>ROUND(E11*U11,2)</f>
        <v>6.68</v>
      </c>
      <c r="W11" s="163"/>
      <c r="X11" s="153"/>
      <c r="Y11" s="153"/>
      <c r="Z11" s="153"/>
      <c r="AA11" s="153"/>
      <c r="AB11" s="153"/>
      <c r="AC11" s="153"/>
      <c r="AD11" s="153"/>
      <c r="AE11" s="153"/>
      <c r="AF11" s="153"/>
      <c r="AG11" s="153" t="s">
        <v>147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>
      <c r="A12" s="160"/>
      <c r="B12" s="161"/>
      <c r="C12" s="247" t="s">
        <v>152</v>
      </c>
      <c r="D12" s="248"/>
      <c r="E12" s="248"/>
      <c r="F12" s="248"/>
      <c r="G12" s="248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53"/>
      <c r="Y12" s="153"/>
      <c r="Z12" s="153"/>
      <c r="AA12" s="153"/>
      <c r="AB12" s="153"/>
      <c r="AC12" s="153"/>
      <c r="AD12" s="153"/>
      <c r="AE12" s="153"/>
      <c r="AF12" s="153"/>
      <c r="AG12" s="153" t="s">
        <v>149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>
      <c r="A13" s="174">
        <v>3</v>
      </c>
      <c r="B13" s="175" t="s">
        <v>153</v>
      </c>
      <c r="C13" s="191" t="s">
        <v>154</v>
      </c>
      <c r="D13" s="176" t="s">
        <v>144</v>
      </c>
      <c r="E13" s="177">
        <v>5</v>
      </c>
      <c r="F13" s="178">
        <v>747</v>
      </c>
      <c r="G13" s="179">
        <f>ROUND(E13*F13,2)</f>
        <v>3735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4519.3499999999995</v>
      </c>
      <c r="N13" s="179">
        <v>1.21E-2</v>
      </c>
      <c r="O13" s="179">
        <f>ROUND(E13*N13,2)</f>
        <v>0.06</v>
      </c>
      <c r="P13" s="179">
        <v>0</v>
      </c>
      <c r="Q13" s="179">
        <f>ROUND(E13*P13,2)</f>
        <v>0</v>
      </c>
      <c r="R13" s="179" t="s">
        <v>145</v>
      </c>
      <c r="S13" s="179" t="s">
        <v>146</v>
      </c>
      <c r="T13" s="180" t="s">
        <v>146</v>
      </c>
      <c r="U13" s="163">
        <v>0.68700000000000006</v>
      </c>
      <c r="V13" s="163">
        <f>ROUND(E13*U13,2)</f>
        <v>3.44</v>
      </c>
      <c r="W13" s="163"/>
      <c r="X13" s="153"/>
      <c r="Y13" s="153"/>
      <c r="Z13" s="153"/>
      <c r="AA13" s="153"/>
      <c r="AB13" s="153"/>
      <c r="AC13" s="153"/>
      <c r="AD13" s="153"/>
      <c r="AE13" s="153"/>
      <c r="AF13" s="153"/>
      <c r="AG13" s="153" t="s">
        <v>147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>
      <c r="A14" s="160"/>
      <c r="B14" s="161"/>
      <c r="C14" s="247" t="s">
        <v>152</v>
      </c>
      <c r="D14" s="248"/>
      <c r="E14" s="248"/>
      <c r="F14" s="248"/>
      <c r="G14" s="248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53"/>
      <c r="Y14" s="153"/>
      <c r="Z14" s="153"/>
      <c r="AA14" s="153"/>
      <c r="AB14" s="153"/>
      <c r="AC14" s="153"/>
      <c r="AD14" s="153"/>
      <c r="AE14" s="153"/>
      <c r="AF14" s="153"/>
      <c r="AG14" s="153" t="s">
        <v>149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>
      <c r="A15" s="181">
        <v>4</v>
      </c>
      <c r="B15" s="182" t="s">
        <v>155</v>
      </c>
      <c r="C15" s="192" t="s">
        <v>156</v>
      </c>
      <c r="D15" s="183" t="s">
        <v>157</v>
      </c>
      <c r="E15" s="184">
        <v>2</v>
      </c>
      <c r="F15" s="185">
        <v>503</v>
      </c>
      <c r="G15" s="186">
        <f>ROUND(E15*F15,2)</f>
        <v>1006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1217.26</v>
      </c>
      <c r="N15" s="186">
        <v>1.5E-3</v>
      </c>
      <c r="O15" s="186">
        <f>ROUND(E15*N15,2)</f>
        <v>0</v>
      </c>
      <c r="P15" s="186">
        <v>0</v>
      </c>
      <c r="Q15" s="186">
        <f>ROUND(E15*P15,2)</f>
        <v>0</v>
      </c>
      <c r="R15" s="186" t="s">
        <v>145</v>
      </c>
      <c r="S15" s="186" t="s">
        <v>146</v>
      </c>
      <c r="T15" s="187" t="s">
        <v>146</v>
      </c>
      <c r="U15" s="163">
        <v>0.84799999999999998</v>
      </c>
      <c r="V15" s="163">
        <f>ROUND(E15*U15,2)</f>
        <v>1.7</v>
      </c>
      <c r="W15" s="163"/>
      <c r="X15" s="153"/>
      <c r="Y15" s="153"/>
      <c r="Z15" s="153"/>
      <c r="AA15" s="153"/>
      <c r="AB15" s="153"/>
      <c r="AC15" s="153"/>
      <c r="AD15" s="153"/>
      <c r="AE15" s="153"/>
      <c r="AF15" s="153"/>
      <c r="AG15" s="153" t="s">
        <v>147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>
      <c r="A16" s="181">
        <v>5</v>
      </c>
      <c r="B16" s="182" t="s">
        <v>158</v>
      </c>
      <c r="C16" s="192" t="s">
        <v>159</v>
      </c>
      <c r="D16" s="183" t="s">
        <v>157</v>
      </c>
      <c r="E16" s="184">
        <v>2</v>
      </c>
      <c r="F16" s="185">
        <v>1290</v>
      </c>
      <c r="G16" s="186">
        <f>ROUND(E16*F16,2)</f>
        <v>2580</v>
      </c>
      <c r="H16" s="185"/>
      <c r="I16" s="186">
        <f>ROUND(E16*H16,2)</f>
        <v>0</v>
      </c>
      <c r="J16" s="185"/>
      <c r="K16" s="186">
        <f>ROUND(E16*J16,2)</f>
        <v>0</v>
      </c>
      <c r="L16" s="186">
        <v>21</v>
      </c>
      <c r="M16" s="186">
        <f>G16*(1+L16/100)</f>
        <v>3121.7999999999997</v>
      </c>
      <c r="N16" s="186">
        <v>2.9499999999999999E-3</v>
      </c>
      <c r="O16" s="186">
        <f>ROUND(E16*N16,2)</f>
        <v>0.01</v>
      </c>
      <c r="P16" s="186">
        <v>0</v>
      </c>
      <c r="Q16" s="186">
        <f>ROUND(E16*P16,2)</f>
        <v>0</v>
      </c>
      <c r="R16" s="186" t="s">
        <v>145</v>
      </c>
      <c r="S16" s="186" t="s">
        <v>146</v>
      </c>
      <c r="T16" s="187" t="s">
        <v>146</v>
      </c>
      <c r="U16" s="163">
        <v>1.6639999999999999</v>
      </c>
      <c r="V16" s="163">
        <f>ROUND(E16*U16,2)</f>
        <v>3.33</v>
      </c>
      <c r="W16" s="163"/>
      <c r="X16" s="153"/>
      <c r="Y16" s="153"/>
      <c r="Z16" s="153"/>
      <c r="AA16" s="153"/>
      <c r="AB16" s="153"/>
      <c r="AC16" s="153"/>
      <c r="AD16" s="153"/>
      <c r="AE16" s="153"/>
      <c r="AF16" s="153"/>
      <c r="AG16" s="153" t="s">
        <v>147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>
      <c r="A17" s="174">
        <v>6</v>
      </c>
      <c r="B17" s="175" t="s">
        <v>160</v>
      </c>
      <c r="C17" s="191" t="s">
        <v>161</v>
      </c>
      <c r="D17" s="176" t="s">
        <v>144</v>
      </c>
      <c r="E17" s="177">
        <v>1</v>
      </c>
      <c r="F17" s="178">
        <v>396</v>
      </c>
      <c r="G17" s="179">
        <f>ROUND(E17*F17,2)</f>
        <v>396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479.15999999999997</v>
      </c>
      <c r="N17" s="179">
        <v>4.2900000000000004E-3</v>
      </c>
      <c r="O17" s="179">
        <f>ROUND(E17*N17,2)</f>
        <v>0</v>
      </c>
      <c r="P17" s="179">
        <v>0</v>
      </c>
      <c r="Q17" s="179">
        <f>ROUND(E17*P17,2)</f>
        <v>0</v>
      </c>
      <c r="R17" s="179" t="s">
        <v>145</v>
      </c>
      <c r="S17" s="179" t="s">
        <v>146</v>
      </c>
      <c r="T17" s="180" t="s">
        <v>146</v>
      </c>
      <c r="U17" s="163">
        <v>0.36199999999999999</v>
      </c>
      <c r="V17" s="163">
        <f>ROUND(E17*U17,2)</f>
        <v>0.36</v>
      </c>
      <c r="W17" s="163"/>
      <c r="X17" s="153"/>
      <c r="Y17" s="153"/>
      <c r="Z17" s="153"/>
      <c r="AA17" s="153"/>
      <c r="AB17" s="153"/>
      <c r="AC17" s="153"/>
      <c r="AD17" s="153"/>
      <c r="AE17" s="153"/>
      <c r="AF17" s="153"/>
      <c r="AG17" s="153" t="s">
        <v>147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>
      <c r="A18" s="160"/>
      <c r="B18" s="161"/>
      <c r="C18" s="247" t="s">
        <v>162</v>
      </c>
      <c r="D18" s="248"/>
      <c r="E18" s="248"/>
      <c r="F18" s="248"/>
      <c r="G18" s="248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53"/>
      <c r="Y18" s="153"/>
      <c r="Z18" s="153"/>
      <c r="AA18" s="153"/>
      <c r="AB18" s="153"/>
      <c r="AC18" s="153"/>
      <c r="AD18" s="153"/>
      <c r="AE18" s="153"/>
      <c r="AF18" s="153"/>
      <c r="AG18" s="153" t="s">
        <v>149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ht="22.5" outlineLevel="1">
      <c r="A19" s="181">
        <v>7</v>
      </c>
      <c r="B19" s="182" t="s">
        <v>163</v>
      </c>
      <c r="C19" s="192" t="s">
        <v>164</v>
      </c>
      <c r="D19" s="183" t="s">
        <v>157</v>
      </c>
      <c r="E19" s="184">
        <v>2</v>
      </c>
      <c r="F19" s="185">
        <v>127</v>
      </c>
      <c r="G19" s="186">
        <f>ROUND(E19*F19,2)</f>
        <v>254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307.33999999999997</v>
      </c>
      <c r="N19" s="186">
        <v>0</v>
      </c>
      <c r="O19" s="186">
        <f>ROUND(E19*N19,2)</f>
        <v>0</v>
      </c>
      <c r="P19" s="186">
        <v>0</v>
      </c>
      <c r="Q19" s="186">
        <f>ROUND(E19*P19,2)</f>
        <v>0</v>
      </c>
      <c r="R19" s="186" t="s">
        <v>145</v>
      </c>
      <c r="S19" s="186" t="s">
        <v>146</v>
      </c>
      <c r="T19" s="187" t="s">
        <v>146</v>
      </c>
      <c r="U19" s="163">
        <v>6.4000000000000001E-2</v>
      </c>
      <c r="V19" s="163">
        <f>ROUND(E19*U19,2)</f>
        <v>0.13</v>
      </c>
      <c r="W19" s="163"/>
      <c r="X19" s="153"/>
      <c r="Y19" s="153"/>
      <c r="Z19" s="153"/>
      <c r="AA19" s="153"/>
      <c r="AB19" s="153"/>
      <c r="AC19" s="153"/>
      <c r="AD19" s="153"/>
      <c r="AE19" s="153"/>
      <c r="AF19" s="153"/>
      <c r="AG19" s="153" t="s">
        <v>147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22.5" outlineLevel="1">
      <c r="A20" s="174">
        <v>8</v>
      </c>
      <c r="B20" s="175" t="s">
        <v>165</v>
      </c>
      <c r="C20" s="191" t="s">
        <v>166</v>
      </c>
      <c r="D20" s="176" t="s">
        <v>144</v>
      </c>
      <c r="E20" s="177">
        <v>19.899999999999999</v>
      </c>
      <c r="F20" s="178">
        <v>150</v>
      </c>
      <c r="G20" s="179">
        <f>ROUND(E20*F20,2)</f>
        <v>2985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3611.85</v>
      </c>
      <c r="N20" s="179">
        <v>0</v>
      </c>
      <c r="O20" s="179">
        <f>ROUND(E20*N20,2)</f>
        <v>0</v>
      </c>
      <c r="P20" s="179">
        <v>0</v>
      </c>
      <c r="Q20" s="179">
        <f>ROUND(E20*P20,2)</f>
        <v>0</v>
      </c>
      <c r="R20" s="179" t="s">
        <v>145</v>
      </c>
      <c r="S20" s="179" t="s">
        <v>146</v>
      </c>
      <c r="T20" s="180" t="s">
        <v>146</v>
      </c>
      <c r="U20" s="163">
        <v>6.2E-2</v>
      </c>
      <c r="V20" s="163">
        <f>ROUND(E20*U20,2)</f>
        <v>1.23</v>
      </c>
      <c r="W20" s="163"/>
      <c r="X20" s="153"/>
      <c r="Y20" s="153"/>
      <c r="Z20" s="153"/>
      <c r="AA20" s="153"/>
      <c r="AB20" s="153"/>
      <c r="AC20" s="153"/>
      <c r="AD20" s="153"/>
      <c r="AE20" s="153"/>
      <c r="AF20" s="153"/>
      <c r="AG20" s="153" t="s">
        <v>147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>
      <c r="A21" s="160"/>
      <c r="B21" s="161"/>
      <c r="C21" s="247" t="s">
        <v>167</v>
      </c>
      <c r="D21" s="248"/>
      <c r="E21" s="248"/>
      <c r="F21" s="248"/>
      <c r="G21" s="248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53"/>
      <c r="Y21" s="153"/>
      <c r="Z21" s="153"/>
      <c r="AA21" s="153"/>
      <c r="AB21" s="153"/>
      <c r="AC21" s="153"/>
      <c r="AD21" s="153"/>
      <c r="AE21" s="153"/>
      <c r="AF21" s="153"/>
      <c r="AG21" s="153" t="s">
        <v>149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2.5" outlineLevel="1">
      <c r="A22" s="174">
        <v>9</v>
      </c>
      <c r="B22" s="175" t="s">
        <v>168</v>
      </c>
      <c r="C22" s="191" t="s">
        <v>169</v>
      </c>
      <c r="D22" s="176" t="s">
        <v>157</v>
      </c>
      <c r="E22" s="177">
        <v>1</v>
      </c>
      <c r="F22" s="178">
        <v>1000</v>
      </c>
      <c r="G22" s="179">
        <f>ROUND(E22*F22,2)</f>
        <v>1000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1210</v>
      </c>
      <c r="N22" s="179">
        <v>0</v>
      </c>
      <c r="O22" s="179">
        <f>ROUND(E22*N22,2)</f>
        <v>0</v>
      </c>
      <c r="P22" s="179">
        <v>0</v>
      </c>
      <c r="Q22" s="179">
        <f>ROUND(E22*P22,2)</f>
        <v>0</v>
      </c>
      <c r="R22" s="179" t="s">
        <v>145</v>
      </c>
      <c r="S22" s="179" t="s">
        <v>146</v>
      </c>
      <c r="T22" s="180" t="s">
        <v>146</v>
      </c>
      <c r="U22" s="163">
        <v>0.48199999999999998</v>
      </c>
      <c r="V22" s="163">
        <f>ROUND(E22*U22,2)</f>
        <v>0.48</v>
      </c>
      <c r="W22" s="163"/>
      <c r="X22" s="153"/>
      <c r="Y22" s="153"/>
      <c r="Z22" s="153"/>
      <c r="AA22" s="153"/>
      <c r="AB22" s="153"/>
      <c r="AC22" s="153"/>
      <c r="AD22" s="153"/>
      <c r="AE22" s="153"/>
      <c r="AF22" s="153"/>
      <c r="AG22" s="153" t="s">
        <v>147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>
      <c r="A23" s="160"/>
      <c r="B23" s="161"/>
      <c r="C23" s="247" t="s">
        <v>167</v>
      </c>
      <c r="D23" s="248"/>
      <c r="E23" s="248"/>
      <c r="F23" s="248"/>
      <c r="G23" s="248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53"/>
      <c r="Y23" s="153"/>
      <c r="Z23" s="153"/>
      <c r="AA23" s="153"/>
      <c r="AB23" s="153"/>
      <c r="AC23" s="153"/>
      <c r="AD23" s="153"/>
      <c r="AE23" s="153"/>
      <c r="AF23" s="153"/>
      <c r="AG23" s="153" t="s">
        <v>149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ht="22.5" outlineLevel="1">
      <c r="A24" s="181">
        <v>10</v>
      </c>
      <c r="B24" s="182" t="s">
        <v>170</v>
      </c>
      <c r="C24" s="192" t="s">
        <v>171</v>
      </c>
      <c r="D24" s="183" t="s">
        <v>157</v>
      </c>
      <c r="E24" s="184">
        <v>2</v>
      </c>
      <c r="F24" s="185">
        <v>228</v>
      </c>
      <c r="G24" s="186">
        <f t="shared" ref="G24:G32" si="0">ROUND(E24*F24,2)</f>
        <v>456</v>
      </c>
      <c r="H24" s="185"/>
      <c r="I24" s="186">
        <f t="shared" ref="I24:I32" si="1">ROUND(E24*H24,2)</f>
        <v>0</v>
      </c>
      <c r="J24" s="185"/>
      <c r="K24" s="186">
        <f t="shared" ref="K24:K32" si="2">ROUND(E24*J24,2)</f>
        <v>0</v>
      </c>
      <c r="L24" s="186">
        <v>21</v>
      </c>
      <c r="M24" s="186">
        <f t="shared" ref="M24:M32" si="3">G24*(1+L24/100)</f>
        <v>551.76</v>
      </c>
      <c r="N24" s="186">
        <v>2.0000000000000001E-4</v>
      </c>
      <c r="O24" s="186">
        <f t="shared" ref="O24:O32" si="4">ROUND(E24*N24,2)</f>
        <v>0</v>
      </c>
      <c r="P24" s="186">
        <v>0</v>
      </c>
      <c r="Q24" s="186">
        <f t="shared" ref="Q24:Q32" si="5">ROUND(E24*P24,2)</f>
        <v>0</v>
      </c>
      <c r="R24" s="186" t="s">
        <v>145</v>
      </c>
      <c r="S24" s="186" t="s">
        <v>146</v>
      </c>
      <c r="T24" s="187" t="s">
        <v>146</v>
      </c>
      <c r="U24" s="163">
        <v>0.14499999999999999</v>
      </c>
      <c r="V24" s="163">
        <f t="shared" ref="V24:V32" si="6">ROUND(E24*U24,2)</f>
        <v>0.28999999999999998</v>
      </c>
      <c r="W24" s="163"/>
      <c r="X24" s="153"/>
      <c r="Y24" s="153"/>
      <c r="Z24" s="153"/>
      <c r="AA24" s="153"/>
      <c r="AB24" s="153"/>
      <c r="AC24" s="153"/>
      <c r="AD24" s="153"/>
      <c r="AE24" s="153"/>
      <c r="AF24" s="153"/>
      <c r="AG24" s="153" t="s">
        <v>147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ht="22.5" outlineLevel="1">
      <c r="A25" s="181">
        <v>11</v>
      </c>
      <c r="B25" s="182" t="s">
        <v>172</v>
      </c>
      <c r="C25" s="192" t="s">
        <v>173</v>
      </c>
      <c r="D25" s="183" t="s">
        <v>157</v>
      </c>
      <c r="E25" s="184">
        <v>3</v>
      </c>
      <c r="F25" s="185">
        <v>1140</v>
      </c>
      <c r="G25" s="186">
        <f t="shared" si="0"/>
        <v>3420</v>
      </c>
      <c r="H25" s="185"/>
      <c r="I25" s="186">
        <f t="shared" si="1"/>
        <v>0</v>
      </c>
      <c r="J25" s="185"/>
      <c r="K25" s="186">
        <f t="shared" si="2"/>
        <v>0</v>
      </c>
      <c r="L25" s="186">
        <v>21</v>
      </c>
      <c r="M25" s="186">
        <f t="shared" si="3"/>
        <v>4138.2</v>
      </c>
      <c r="N25" s="186">
        <v>1.3600000000000001E-3</v>
      </c>
      <c r="O25" s="186">
        <f t="shared" si="4"/>
        <v>0</v>
      </c>
      <c r="P25" s="186">
        <v>0</v>
      </c>
      <c r="Q25" s="186">
        <f t="shared" si="5"/>
        <v>0</v>
      </c>
      <c r="R25" s="186" t="s">
        <v>145</v>
      </c>
      <c r="S25" s="186" t="s">
        <v>146</v>
      </c>
      <c r="T25" s="187" t="s">
        <v>146</v>
      </c>
      <c r="U25" s="163">
        <v>0.35099999999999998</v>
      </c>
      <c r="V25" s="163">
        <f t="shared" si="6"/>
        <v>1.05</v>
      </c>
      <c r="W25" s="163"/>
      <c r="X25" s="153"/>
      <c r="Y25" s="153"/>
      <c r="Z25" s="153"/>
      <c r="AA25" s="153"/>
      <c r="AB25" s="153"/>
      <c r="AC25" s="153"/>
      <c r="AD25" s="153"/>
      <c r="AE25" s="153"/>
      <c r="AF25" s="153"/>
      <c r="AG25" s="153" t="s">
        <v>147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ht="22.5" outlineLevel="1">
      <c r="A26" s="181">
        <v>12</v>
      </c>
      <c r="B26" s="182" t="s">
        <v>174</v>
      </c>
      <c r="C26" s="192" t="s">
        <v>175</v>
      </c>
      <c r="D26" s="183" t="s">
        <v>157</v>
      </c>
      <c r="E26" s="184">
        <v>1</v>
      </c>
      <c r="F26" s="185">
        <v>1700</v>
      </c>
      <c r="G26" s="186">
        <f t="shared" si="0"/>
        <v>1700</v>
      </c>
      <c r="H26" s="185"/>
      <c r="I26" s="186">
        <f t="shared" si="1"/>
        <v>0</v>
      </c>
      <c r="J26" s="185"/>
      <c r="K26" s="186">
        <f t="shared" si="2"/>
        <v>0</v>
      </c>
      <c r="L26" s="186">
        <v>21</v>
      </c>
      <c r="M26" s="186">
        <f t="shared" si="3"/>
        <v>2057</v>
      </c>
      <c r="N26" s="186">
        <v>2.16E-3</v>
      </c>
      <c r="O26" s="186">
        <f t="shared" si="4"/>
        <v>0</v>
      </c>
      <c r="P26" s="186">
        <v>0</v>
      </c>
      <c r="Q26" s="186">
        <f t="shared" si="5"/>
        <v>0</v>
      </c>
      <c r="R26" s="186" t="s">
        <v>145</v>
      </c>
      <c r="S26" s="186" t="s">
        <v>146</v>
      </c>
      <c r="T26" s="187" t="s">
        <v>146</v>
      </c>
      <c r="U26" s="163">
        <v>0.42399999999999999</v>
      </c>
      <c r="V26" s="163">
        <f t="shared" si="6"/>
        <v>0.42</v>
      </c>
      <c r="W26" s="163"/>
      <c r="X26" s="153"/>
      <c r="Y26" s="153"/>
      <c r="Z26" s="153"/>
      <c r="AA26" s="153"/>
      <c r="AB26" s="153"/>
      <c r="AC26" s="153"/>
      <c r="AD26" s="153"/>
      <c r="AE26" s="153"/>
      <c r="AF26" s="153"/>
      <c r="AG26" s="153" t="s">
        <v>147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22.5" outlineLevel="1">
      <c r="A27" s="181">
        <v>13</v>
      </c>
      <c r="B27" s="182" t="s">
        <v>176</v>
      </c>
      <c r="C27" s="192" t="s">
        <v>177</v>
      </c>
      <c r="D27" s="183" t="s">
        <v>157</v>
      </c>
      <c r="E27" s="184">
        <v>2</v>
      </c>
      <c r="F27" s="185">
        <v>269</v>
      </c>
      <c r="G27" s="186">
        <f t="shared" si="0"/>
        <v>538</v>
      </c>
      <c r="H27" s="185"/>
      <c r="I27" s="186">
        <f t="shared" si="1"/>
        <v>0</v>
      </c>
      <c r="J27" s="185"/>
      <c r="K27" s="186">
        <f t="shared" si="2"/>
        <v>0</v>
      </c>
      <c r="L27" s="186">
        <v>21</v>
      </c>
      <c r="M27" s="186">
        <f t="shared" si="3"/>
        <v>650.98</v>
      </c>
      <c r="N27" s="186">
        <v>2.4000000000000001E-4</v>
      </c>
      <c r="O27" s="186">
        <f t="shared" si="4"/>
        <v>0</v>
      </c>
      <c r="P27" s="186">
        <v>0</v>
      </c>
      <c r="Q27" s="186">
        <f t="shared" si="5"/>
        <v>0</v>
      </c>
      <c r="R27" s="186" t="s">
        <v>145</v>
      </c>
      <c r="S27" s="186" t="s">
        <v>146</v>
      </c>
      <c r="T27" s="187" t="s">
        <v>146</v>
      </c>
      <c r="U27" s="163">
        <v>0.16600000000000001</v>
      </c>
      <c r="V27" s="163">
        <f t="shared" si="6"/>
        <v>0.33</v>
      </c>
      <c r="W27" s="163"/>
      <c r="X27" s="153"/>
      <c r="Y27" s="153"/>
      <c r="Z27" s="153"/>
      <c r="AA27" s="153"/>
      <c r="AB27" s="153"/>
      <c r="AC27" s="153"/>
      <c r="AD27" s="153"/>
      <c r="AE27" s="153"/>
      <c r="AF27" s="153"/>
      <c r="AG27" s="153" t="s">
        <v>147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>
      <c r="A28" s="181">
        <v>14</v>
      </c>
      <c r="B28" s="182" t="s">
        <v>178</v>
      </c>
      <c r="C28" s="192" t="s">
        <v>179</v>
      </c>
      <c r="D28" s="183" t="s">
        <v>157</v>
      </c>
      <c r="E28" s="184">
        <v>2</v>
      </c>
      <c r="F28" s="185">
        <v>153</v>
      </c>
      <c r="G28" s="186">
        <f t="shared" si="0"/>
        <v>306</v>
      </c>
      <c r="H28" s="185"/>
      <c r="I28" s="186">
        <f t="shared" si="1"/>
        <v>0</v>
      </c>
      <c r="J28" s="185"/>
      <c r="K28" s="186">
        <f t="shared" si="2"/>
        <v>0</v>
      </c>
      <c r="L28" s="186">
        <v>21</v>
      </c>
      <c r="M28" s="186">
        <f t="shared" si="3"/>
        <v>370.26</v>
      </c>
      <c r="N28" s="186">
        <v>3.0000000000000001E-5</v>
      </c>
      <c r="O28" s="186">
        <f t="shared" si="4"/>
        <v>0</v>
      </c>
      <c r="P28" s="186">
        <v>0</v>
      </c>
      <c r="Q28" s="186">
        <f t="shared" si="5"/>
        <v>0</v>
      </c>
      <c r="R28" s="186" t="s">
        <v>145</v>
      </c>
      <c r="S28" s="186" t="s">
        <v>146</v>
      </c>
      <c r="T28" s="187" t="s">
        <v>146</v>
      </c>
      <c r="U28" s="163">
        <v>0.35099999999999998</v>
      </c>
      <c r="V28" s="163">
        <f t="shared" si="6"/>
        <v>0.7</v>
      </c>
      <c r="W28" s="163"/>
      <c r="X28" s="153"/>
      <c r="Y28" s="153"/>
      <c r="Z28" s="153"/>
      <c r="AA28" s="153"/>
      <c r="AB28" s="153"/>
      <c r="AC28" s="153"/>
      <c r="AD28" s="153"/>
      <c r="AE28" s="153"/>
      <c r="AF28" s="153"/>
      <c r="AG28" s="153" t="s">
        <v>147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>
      <c r="A29" s="181">
        <v>15</v>
      </c>
      <c r="B29" s="182" t="s">
        <v>180</v>
      </c>
      <c r="C29" s="192" t="s">
        <v>181</v>
      </c>
      <c r="D29" s="183" t="s">
        <v>157</v>
      </c>
      <c r="E29" s="184">
        <v>1</v>
      </c>
      <c r="F29" s="185">
        <v>160</v>
      </c>
      <c r="G29" s="186">
        <f t="shared" si="0"/>
        <v>160</v>
      </c>
      <c r="H29" s="185"/>
      <c r="I29" s="186">
        <f t="shared" si="1"/>
        <v>0</v>
      </c>
      <c r="J29" s="185"/>
      <c r="K29" s="186">
        <f t="shared" si="2"/>
        <v>0</v>
      </c>
      <c r="L29" s="186">
        <v>21</v>
      </c>
      <c r="M29" s="186">
        <f t="shared" si="3"/>
        <v>193.6</v>
      </c>
      <c r="N29" s="186">
        <v>0</v>
      </c>
      <c r="O29" s="186">
        <f t="shared" si="4"/>
        <v>0</v>
      </c>
      <c r="P29" s="186">
        <v>0</v>
      </c>
      <c r="Q29" s="186">
        <f t="shared" si="5"/>
        <v>0</v>
      </c>
      <c r="R29" s="186"/>
      <c r="S29" s="186" t="s">
        <v>146</v>
      </c>
      <c r="T29" s="187" t="s">
        <v>146</v>
      </c>
      <c r="U29" s="163">
        <v>0</v>
      </c>
      <c r="V29" s="163">
        <f t="shared" si="6"/>
        <v>0</v>
      </c>
      <c r="W29" s="163"/>
      <c r="X29" s="153"/>
      <c r="Y29" s="153"/>
      <c r="Z29" s="153"/>
      <c r="AA29" s="153"/>
      <c r="AB29" s="153"/>
      <c r="AC29" s="153"/>
      <c r="AD29" s="153"/>
      <c r="AE29" s="153"/>
      <c r="AF29" s="153"/>
      <c r="AG29" s="153" t="s">
        <v>147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>
      <c r="A30" s="181">
        <v>16</v>
      </c>
      <c r="B30" s="182" t="s">
        <v>182</v>
      </c>
      <c r="C30" s="192" t="s">
        <v>183</v>
      </c>
      <c r="D30" s="183" t="s">
        <v>157</v>
      </c>
      <c r="E30" s="184">
        <v>1</v>
      </c>
      <c r="F30" s="185">
        <v>210</v>
      </c>
      <c r="G30" s="186">
        <f t="shared" si="0"/>
        <v>210</v>
      </c>
      <c r="H30" s="185"/>
      <c r="I30" s="186">
        <f t="shared" si="1"/>
        <v>0</v>
      </c>
      <c r="J30" s="185"/>
      <c r="K30" s="186">
        <f t="shared" si="2"/>
        <v>0</v>
      </c>
      <c r="L30" s="186">
        <v>21</v>
      </c>
      <c r="M30" s="186">
        <f t="shared" si="3"/>
        <v>254.1</v>
      </c>
      <c r="N30" s="186">
        <v>0</v>
      </c>
      <c r="O30" s="186">
        <f t="shared" si="4"/>
        <v>0</v>
      </c>
      <c r="P30" s="186">
        <v>0</v>
      </c>
      <c r="Q30" s="186">
        <f t="shared" si="5"/>
        <v>0</v>
      </c>
      <c r="R30" s="186"/>
      <c r="S30" s="186" t="s">
        <v>146</v>
      </c>
      <c r="T30" s="187" t="s">
        <v>146</v>
      </c>
      <c r="U30" s="163">
        <v>0</v>
      </c>
      <c r="V30" s="163">
        <f t="shared" si="6"/>
        <v>0</v>
      </c>
      <c r="W30" s="163"/>
      <c r="X30" s="153"/>
      <c r="Y30" s="153"/>
      <c r="Z30" s="153"/>
      <c r="AA30" s="153"/>
      <c r="AB30" s="153"/>
      <c r="AC30" s="153"/>
      <c r="AD30" s="153"/>
      <c r="AE30" s="153"/>
      <c r="AF30" s="153"/>
      <c r="AG30" s="153" t="s">
        <v>147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>
      <c r="A31" s="181">
        <v>17</v>
      </c>
      <c r="B31" s="182" t="s">
        <v>184</v>
      </c>
      <c r="C31" s="192" t="s">
        <v>185</v>
      </c>
      <c r="D31" s="183" t="s">
        <v>157</v>
      </c>
      <c r="E31" s="184">
        <v>2</v>
      </c>
      <c r="F31" s="185">
        <v>3415</v>
      </c>
      <c r="G31" s="186">
        <f t="shared" si="0"/>
        <v>6830</v>
      </c>
      <c r="H31" s="185"/>
      <c r="I31" s="186">
        <f t="shared" si="1"/>
        <v>0</v>
      </c>
      <c r="J31" s="185"/>
      <c r="K31" s="186">
        <f t="shared" si="2"/>
        <v>0</v>
      </c>
      <c r="L31" s="186">
        <v>21</v>
      </c>
      <c r="M31" s="186">
        <f t="shared" si="3"/>
        <v>8264.2999999999993</v>
      </c>
      <c r="N31" s="186">
        <v>0</v>
      </c>
      <c r="O31" s="186">
        <f t="shared" si="4"/>
        <v>0</v>
      </c>
      <c r="P31" s="186">
        <v>0</v>
      </c>
      <c r="Q31" s="186">
        <f t="shared" si="5"/>
        <v>0</v>
      </c>
      <c r="R31" s="186"/>
      <c r="S31" s="186" t="s">
        <v>186</v>
      </c>
      <c r="T31" s="187" t="s">
        <v>187</v>
      </c>
      <c r="U31" s="163">
        <v>0</v>
      </c>
      <c r="V31" s="163">
        <f t="shared" si="6"/>
        <v>0</v>
      </c>
      <c r="W31" s="163"/>
      <c r="X31" s="153"/>
      <c r="Y31" s="153"/>
      <c r="Z31" s="153"/>
      <c r="AA31" s="153"/>
      <c r="AB31" s="153"/>
      <c r="AC31" s="153"/>
      <c r="AD31" s="153"/>
      <c r="AE31" s="153"/>
      <c r="AF31" s="153"/>
      <c r="AG31" s="153" t="s">
        <v>147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>
      <c r="A32" s="174">
        <v>18</v>
      </c>
      <c r="B32" s="175" t="s">
        <v>188</v>
      </c>
      <c r="C32" s="191" t="s">
        <v>189</v>
      </c>
      <c r="D32" s="176" t="s">
        <v>190</v>
      </c>
      <c r="E32" s="177">
        <v>1</v>
      </c>
      <c r="F32" s="178">
        <v>3600</v>
      </c>
      <c r="G32" s="179">
        <f t="shared" si="0"/>
        <v>3600</v>
      </c>
      <c r="H32" s="178"/>
      <c r="I32" s="179">
        <f t="shared" si="1"/>
        <v>0</v>
      </c>
      <c r="J32" s="178"/>
      <c r="K32" s="179">
        <f t="shared" si="2"/>
        <v>0</v>
      </c>
      <c r="L32" s="179">
        <v>21</v>
      </c>
      <c r="M32" s="179">
        <f t="shared" si="3"/>
        <v>4356</v>
      </c>
      <c r="N32" s="179">
        <v>0</v>
      </c>
      <c r="O32" s="179">
        <f t="shared" si="4"/>
        <v>0</v>
      </c>
      <c r="P32" s="179">
        <v>0</v>
      </c>
      <c r="Q32" s="179">
        <f t="shared" si="5"/>
        <v>0</v>
      </c>
      <c r="R32" s="179"/>
      <c r="S32" s="179" t="s">
        <v>186</v>
      </c>
      <c r="T32" s="180" t="s">
        <v>187</v>
      </c>
      <c r="U32" s="163">
        <v>0</v>
      </c>
      <c r="V32" s="163">
        <f t="shared" si="6"/>
        <v>0</v>
      </c>
      <c r="W32" s="163"/>
      <c r="X32" s="153"/>
      <c r="Y32" s="153"/>
      <c r="Z32" s="153"/>
      <c r="AA32" s="153"/>
      <c r="AB32" s="153"/>
      <c r="AC32" s="153"/>
      <c r="AD32" s="153"/>
      <c r="AE32" s="153"/>
      <c r="AF32" s="153"/>
      <c r="AG32" s="153" t="s">
        <v>147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>
      <c r="A33" s="160"/>
      <c r="B33" s="161"/>
      <c r="C33" s="247" t="s">
        <v>167</v>
      </c>
      <c r="D33" s="248"/>
      <c r="E33" s="248"/>
      <c r="F33" s="248"/>
      <c r="G33" s="248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53"/>
      <c r="Y33" s="153"/>
      <c r="Z33" s="153"/>
      <c r="AA33" s="153"/>
      <c r="AB33" s="153"/>
      <c r="AC33" s="153"/>
      <c r="AD33" s="153"/>
      <c r="AE33" s="153"/>
      <c r="AF33" s="153"/>
      <c r="AG33" s="153" t="s">
        <v>149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>
      <c r="A34" s="174">
        <v>19</v>
      </c>
      <c r="B34" s="175" t="s">
        <v>191</v>
      </c>
      <c r="C34" s="191" t="s">
        <v>192</v>
      </c>
      <c r="D34" s="176" t="s">
        <v>190</v>
      </c>
      <c r="E34" s="177">
        <v>1</v>
      </c>
      <c r="F34" s="178">
        <v>2200</v>
      </c>
      <c r="G34" s="179">
        <f>ROUND(E34*F34,2)</f>
        <v>2200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2662</v>
      </c>
      <c r="N34" s="179">
        <v>0</v>
      </c>
      <c r="O34" s="179">
        <f>ROUND(E34*N34,2)</f>
        <v>0</v>
      </c>
      <c r="P34" s="179">
        <v>0</v>
      </c>
      <c r="Q34" s="179">
        <f>ROUND(E34*P34,2)</f>
        <v>0</v>
      </c>
      <c r="R34" s="179"/>
      <c r="S34" s="179" t="s">
        <v>186</v>
      </c>
      <c r="T34" s="180" t="s">
        <v>187</v>
      </c>
      <c r="U34" s="163">
        <v>0</v>
      </c>
      <c r="V34" s="163">
        <f>ROUND(E34*U34,2)</f>
        <v>0</v>
      </c>
      <c r="W34" s="163"/>
      <c r="X34" s="153"/>
      <c r="Y34" s="153"/>
      <c r="Z34" s="153"/>
      <c r="AA34" s="153"/>
      <c r="AB34" s="153"/>
      <c r="AC34" s="153"/>
      <c r="AD34" s="153"/>
      <c r="AE34" s="153"/>
      <c r="AF34" s="153"/>
      <c r="AG34" s="153" t="s">
        <v>147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>
      <c r="A35" s="160"/>
      <c r="B35" s="161"/>
      <c r="C35" s="247" t="s">
        <v>167</v>
      </c>
      <c r="D35" s="248"/>
      <c r="E35" s="248"/>
      <c r="F35" s="248"/>
      <c r="G35" s="248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53"/>
      <c r="Y35" s="153"/>
      <c r="Z35" s="153"/>
      <c r="AA35" s="153"/>
      <c r="AB35" s="153"/>
      <c r="AC35" s="153"/>
      <c r="AD35" s="153"/>
      <c r="AE35" s="153"/>
      <c r="AF35" s="153"/>
      <c r="AG35" s="153" t="s">
        <v>149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>
      <c r="A36" s="174">
        <v>20</v>
      </c>
      <c r="B36" s="175" t="s">
        <v>193</v>
      </c>
      <c r="C36" s="191" t="s">
        <v>194</v>
      </c>
      <c r="D36" s="176" t="s">
        <v>190</v>
      </c>
      <c r="E36" s="177">
        <v>1</v>
      </c>
      <c r="F36" s="178">
        <v>800</v>
      </c>
      <c r="G36" s="179">
        <f>ROUND(E36*F36,2)</f>
        <v>800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968</v>
      </c>
      <c r="N36" s="179">
        <v>0</v>
      </c>
      <c r="O36" s="179">
        <f>ROUND(E36*N36,2)</f>
        <v>0</v>
      </c>
      <c r="P36" s="179">
        <v>0</v>
      </c>
      <c r="Q36" s="179">
        <f>ROUND(E36*P36,2)</f>
        <v>0</v>
      </c>
      <c r="R36" s="179"/>
      <c r="S36" s="179" t="s">
        <v>186</v>
      </c>
      <c r="T36" s="180" t="s">
        <v>187</v>
      </c>
      <c r="U36" s="163">
        <v>0</v>
      </c>
      <c r="V36" s="163">
        <f>ROUND(E36*U36,2)</f>
        <v>0</v>
      </c>
      <c r="W36" s="163"/>
      <c r="X36" s="153"/>
      <c r="Y36" s="153"/>
      <c r="Z36" s="153"/>
      <c r="AA36" s="153"/>
      <c r="AB36" s="153"/>
      <c r="AC36" s="153"/>
      <c r="AD36" s="153"/>
      <c r="AE36" s="153"/>
      <c r="AF36" s="153"/>
      <c r="AG36" s="153" t="s">
        <v>147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>
      <c r="A37" s="160"/>
      <c r="B37" s="161"/>
      <c r="C37" s="247" t="s">
        <v>167</v>
      </c>
      <c r="D37" s="248"/>
      <c r="E37" s="248"/>
      <c r="F37" s="248"/>
      <c r="G37" s="248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53"/>
      <c r="Y37" s="153"/>
      <c r="Z37" s="153"/>
      <c r="AA37" s="153"/>
      <c r="AB37" s="153"/>
      <c r="AC37" s="153"/>
      <c r="AD37" s="153"/>
      <c r="AE37" s="153"/>
      <c r="AF37" s="153"/>
      <c r="AG37" s="153" t="s">
        <v>149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>
      <c r="A38" s="181">
        <v>21</v>
      </c>
      <c r="B38" s="182" t="s">
        <v>195</v>
      </c>
      <c r="C38" s="192" t="s">
        <v>196</v>
      </c>
      <c r="D38" s="183" t="s">
        <v>157</v>
      </c>
      <c r="E38" s="184">
        <v>1</v>
      </c>
      <c r="F38" s="185">
        <v>3000</v>
      </c>
      <c r="G38" s="186">
        <f>ROUND(E38*F38,2)</f>
        <v>3000</v>
      </c>
      <c r="H38" s="185"/>
      <c r="I38" s="186">
        <f>ROUND(E38*H38,2)</f>
        <v>0</v>
      </c>
      <c r="J38" s="185"/>
      <c r="K38" s="186">
        <f>ROUND(E38*J38,2)</f>
        <v>0</v>
      </c>
      <c r="L38" s="186">
        <v>21</v>
      </c>
      <c r="M38" s="186">
        <f>G38*(1+L38/100)</f>
        <v>3630</v>
      </c>
      <c r="N38" s="186">
        <v>0</v>
      </c>
      <c r="O38" s="186">
        <f>ROUND(E38*N38,2)</f>
        <v>0</v>
      </c>
      <c r="P38" s="186">
        <v>0</v>
      </c>
      <c r="Q38" s="186">
        <f>ROUND(E38*P38,2)</f>
        <v>0</v>
      </c>
      <c r="R38" s="186"/>
      <c r="S38" s="186" t="s">
        <v>186</v>
      </c>
      <c r="T38" s="187" t="s">
        <v>187</v>
      </c>
      <c r="U38" s="163">
        <v>0</v>
      </c>
      <c r="V38" s="163">
        <f>ROUND(E38*U38,2)</f>
        <v>0</v>
      </c>
      <c r="W38" s="163"/>
      <c r="X38" s="153"/>
      <c r="Y38" s="153"/>
      <c r="Z38" s="153"/>
      <c r="AA38" s="153"/>
      <c r="AB38" s="153"/>
      <c r="AC38" s="153"/>
      <c r="AD38" s="153"/>
      <c r="AE38" s="153"/>
      <c r="AF38" s="153"/>
      <c r="AG38" s="153" t="s">
        <v>147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>
      <c r="A39" s="174">
        <v>22</v>
      </c>
      <c r="B39" s="175" t="s">
        <v>197</v>
      </c>
      <c r="C39" s="191" t="s">
        <v>198</v>
      </c>
      <c r="D39" s="176" t="s">
        <v>144</v>
      </c>
      <c r="E39" s="177">
        <v>11</v>
      </c>
      <c r="F39" s="178">
        <v>2200</v>
      </c>
      <c r="G39" s="179">
        <f>ROUND(E39*F39,2)</f>
        <v>24200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29282</v>
      </c>
      <c r="N39" s="179">
        <v>3.5E-4</v>
      </c>
      <c r="O39" s="179">
        <f>ROUND(E39*N39,2)</f>
        <v>0</v>
      </c>
      <c r="P39" s="179">
        <v>9.8099999999999993E-3</v>
      </c>
      <c r="Q39" s="179">
        <f>ROUND(E39*P39,2)</f>
        <v>0.11</v>
      </c>
      <c r="R39" s="179"/>
      <c r="S39" s="179" t="s">
        <v>186</v>
      </c>
      <c r="T39" s="180" t="s">
        <v>146</v>
      </c>
      <c r="U39" s="163">
        <v>5.6000000000000001E-2</v>
      </c>
      <c r="V39" s="163">
        <f>ROUND(E39*U39,2)</f>
        <v>0.62</v>
      </c>
      <c r="W39" s="163"/>
      <c r="X39" s="153"/>
      <c r="Y39" s="153"/>
      <c r="Z39" s="153"/>
      <c r="AA39" s="153"/>
      <c r="AB39" s="153"/>
      <c r="AC39" s="153"/>
      <c r="AD39" s="153"/>
      <c r="AE39" s="153"/>
      <c r="AF39" s="153"/>
      <c r="AG39" s="153" t="s">
        <v>147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>
      <c r="A40" s="160"/>
      <c r="B40" s="161"/>
      <c r="C40" s="247" t="s">
        <v>148</v>
      </c>
      <c r="D40" s="248"/>
      <c r="E40" s="248"/>
      <c r="F40" s="248"/>
      <c r="G40" s="248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53"/>
      <c r="Y40" s="153"/>
      <c r="Z40" s="153"/>
      <c r="AA40" s="153"/>
      <c r="AB40" s="153"/>
      <c r="AC40" s="153"/>
      <c r="AD40" s="153"/>
      <c r="AE40" s="153"/>
      <c r="AF40" s="153"/>
      <c r="AG40" s="153" t="s">
        <v>149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>
      <c r="A41" s="174">
        <v>23</v>
      </c>
      <c r="B41" s="175" t="s">
        <v>199</v>
      </c>
      <c r="C41" s="191" t="s">
        <v>200</v>
      </c>
      <c r="D41" s="176" t="s">
        <v>157</v>
      </c>
      <c r="E41" s="177">
        <v>1</v>
      </c>
      <c r="F41" s="178">
        <v>4800</v>
      </c>
      <c r="G41" s="179">
        <f>ROUND(E41*F41,2)</f>
        <v>4800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5808</v>
      </c>
      <c r="N41" s="179">
        <v>0</v>
      </c>
      <c r="O41" s="179">
        <f>ROUND(E41*N41,2)</f>
        <v>0</v>
      </c>
      <c r="P41" s="179">
        <v>0</v>
      </c>
      <c r="Q41" s="179">
        <f>ROUND(E41*P41,2)</f>
        <v>0</v>
      </c>
      <c r="R41" s="179"/>
      <c r="S41" s="179" t="s">
        <v>186</v>
      </c>
      <c r="T41" s="180" t="s">
        <v>187</v>
      </c>
      <c r="U41" s="163">
        <v>0</v>
      </c>
      <c r="V41" s="163">
        <f>ROUND(E41*U41,2)</f>
        <v>0</v>
      </c>
      <c r="W41" s="163"/>
      <c r="X41" s="153"/>
      <c r="Y41" s="153"/>
      <c r="Z41" s="153"/>
      <c r="AA41" s="153"/>
      <c r="AB41" s="153"/>
      <c r="AC41" s="153"/>
      <c r="AD41" s="153"/>
      <c r="AE41" s="153"/>
      <c r="AF41" s="153"/>
      <c r="AG41" s="153" t="s">
        <v>147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>
      <c r="A42" s="160"/>
      <c r="B42" s="161"/>
      <c r="C42" s="247" t="s">
        <v>201</v>
      </c>
      <c r="D42" s="248"/>
      <c r="E42" s="248"/>
      <c r="F42" s="248"/>
      <c r="G42" s="248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53"/>
      <c r="Y42" s="153"/>
      <c r="Z42" s="153"/>
      <c r="AA42" s="153"/>
      <c r="AB42" s="153"/>
      <c r="AC42" s="153"/>
      <c r="AD42" s="153"/>
      <c r="AE42" s="153"/>
      <c r="AF42" s="153"/>
      <c r="AG42" s="153" t="s">
        <v>149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>
      <c r="A43" s="174">
        <v>24</v>
      </c>
      <c r="B43" s="175" t="s">
        <v>202</v>
      </c>
      <c r="C43" s="191" t="s">
        <v>203</v>
      </c>
      <c r="D43" s="176" t="s">
        <v>157</v>
      </c>
      <c r="E43" s="177">
        <v>1</v>
      </c>
      <c r="F43" s="178">
        <v>32990</v>
      </c>
      <c r="G43" s="179">
        <f>ROUND(E43*F43,2)</f>
        <v>32990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39917.9</v>
      </c>
      <c r="N43" s="179">
        <v>0</v>
      </c>
      <c r="O43" s="179">
        <f>ROUND(E43*N43,2)</f>
        <v>0</v>
      </c>
      <c r="P43" s="179">
        <v>0</v>
      </c>
      <c r="Q43" s="179">
        <f>ROUND(E43*P43,2)</f>
        <v>0</v>
      </c>
      <c r="R43" s="179"/>
      <c r="S43" s="179" t="s">
        <v>186</v>
      </c>
      <c r="T43" s="180" t="s">
        <v>187</v>
      </c>
      <c r="U43" s="163">
        <v>0</v>
      </c>
      <c r="V43" s="163">
        <f>ROUND(E43*U43,2)</f>
        <v>0</v>
      </c>
      <c r="W43" s="163"/>
      <c r="X43" s="153"/>
      <c r="Y43" s="153"/>
      <c r="Z43" s="153"/>
      <c r="AA43" s="153"/>
      <c r="AB43" s="153"/>
      <c r="AC43" s="153"/>
      <c r="AD43" s="153"/>
      <c r="AE43" s="153"/>
      <c r="AF43" s="153"/>
      <c r="AG43" s="153" t="s">
        <v>147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>
      <c r="A44" s="160"/>
      <c r="B44" s="161"/>
      <c r="C44" s="247" t="s">
        <v>204</v>
      </c>
      <c r="D44" s="248"/>
      <c r="E44" s="248"/>
      <c r="F44" s="248"/>
      <c r="G44" s="248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53"/>
      <c r="Y44" s="153"/>
      <c r="Z44" s="153"/>
      <c r="AA44" s="153"/>
      <c r="AB44" s="153"/>
      <c r="AC44" s="153"/>
      <c r="AD44" s="153"/>
      <c r="AE44" s="153"/>
      <c r="AF44" s="153"/>
      <c r="AG44" s="153" t="s">
        <v>149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>
      <c r="A45" s="160"/>
      <c r="B45" s="161"/>
      <c r="C45" s="251" t="s">
        <v>201</v>
      </c>
      <c r="D45" s="252"/>
      <c r="E45" s="252"/>
      <c r="F45" s="252"/>
      <c r="G45" s="252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53"/>
      <c r="Y45" s="153"/>
      <c r="Z45" s="153"/>
      <c r="AA45" s="153"/>
      <c r="AB45" s="153"/>
      <c r="AC45" s="153"/>
      <c r="AD45" s="153"/>
      <c r="AE45" s="153"/>
      <c r="AF45" s="153"/>
      <c r="AG45" s="153" t="s">
        <v>149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>
      <c r="A46" s="174">
        <v>25</v>
      </c>
      <c r="B46" s="175" t="s">
        <v>205</v>
      </c>
      <c r="C46" s="191" t="s">
        <v>206</v>
      </c>
      <c r="D46" s="176" t="s">
        <v>190</v>
      </c>
      <c r="E46" s="177">
        <v>1</v>
      </c>
      <c r="F46" s="178">
        <v>850</v>
      </c>
      <c r="G46" s="179">
        <f>ROUND(E46*F46,2)</f>
        <v>850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1028.5</v>
      </c>
      <c r="N46" s="179">
        <v>0</v>
      </c>
      <c r="O46" s="179">
        <f>ROUND(E46*N46,2)</f>
        <v>0</v>
      </c>
      <c r="P46" s="179">
        <v>0</v>
      </c>
      <c r="Q46" s="179">
        <f>ROUND(E46*P46,2)</f>
        <v>0</v>
      </c>
      <c r="R46" s="179"/>
      <c r="S46" s="179" t="s">
        <v>186</v>
      </c>
      <c r="T46" s="180" t="s">
        <v>187</v>
      </c>
      <c r="U46" s="163">
        <v>0</v>
      </c>
      <c r="V46" s="163">
        <f>ROUND(E46*U46,2)</f>
        <v>0</v>
      </c>
      <c r="W46" s="163"/>
      <c r="X46" s="153"/>
      <c r="Y46" s="153"/>
      <c r="Z46" s="153"/>
      <c r="AA46" s="153"/>
      <c r="AB46" s="153"/>
      <c r="AC46" s="153"/>
      <c r="AD46" s="153"/>
      <c r="AE46" s="153"/>
      <c r="AF46" s="153"/>
      <c r="AG46" s="153" t="s">
        <v>147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>
      <c r="A47" s="160"/>
      <c r="B47" s="161"/>
      <c r="C47" s="247" t="s">
        <v>152</v>
      </c>
      <c r="D47" s="248"/>
      <c r="E47" s="248"/>
      <c r="F47" s="248"/>
      <c r="G47" s="248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53"/>
      <c r="Y47" s="153"/>
      <c r="Z47" s="153"/>
      <c r="AA47" s="153"/>
      <c r="AB47" s="153"/>
      <c r="AC47" s="153"/>
      <c r="AD47" s="153"/>
      <c r="AE47" s="153"/>
      <c r="AF47" s="153"/>
      <c r="AG47" s="153" t="s">
        <v>149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>
      <c r="A48" s="174">
        <v>26</v>
      </c>
      <c r="B48" s="175" t="s">
        <v>207</v>
      </c>
      <c r="C48" s="191" t="s">
        <v>208</v>
      </c>
      <c r="D48" s="176" t="s">
        <v>190</v>
      </c>
      <c r="E48" s="177">
        <v>1</v>
      </c>
      <c r="F48" s="178">
        <v>3000</v>
      </c>
      <c r="G48" s="179">
        <f>ROUND(E48*F48,2)</f>
        <v>3000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79">
        <f>G48*(1+L48/100)</f>
        <v>3630</v>
      </c>
      <c r="N48" s="179">
        <v>0</v>
      </c>
      <c r="O48" s="179">
        <f>ROUND(E48*N48,2)</f>
        <v>0</v>
      </c>
      <c r="P48" s="179">
        <v>0</v>
      </c>
      <c r="Q48" s="179">
        <f>ROUND(E48*P48,2)</f>
        <v>0</v>
      </c>
      <c r="R48" s="179"/>
      <c r="S48" s="179" t="s">
        <v>186</v>
      </c>
      <c r="T48" s="180" t="s">
        <v>187</v>
      </c>
      <c r="U48" s="163">
        <v>0</v>
      </c>
      <c r="V48" s="163">
        <f>ROUND(E48*U48,2)</f>
        <v>0</v>
      </c>
      <c r="W48" s="163"/>
      <c r="X48" s="153"/>
      <c r="Y48" s="153"/>
      <c r="Z48" s="153"/>
      <c r="AA48" s="153"/>
      <c r="AB48" s="153"/>
      <c r="AC48" s="153"/>
      <c r="AD48" s="153"/>
      <c r="AE48" s="153"/>
      <c r="AF48" s="153"/>
      <c r="AG48" s="153" t="s">
        <v>147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>
      <c r="A49" s="160"/>
      <c r="B49" s="161"/>
      <c r="C49" s="247" t="s">
        <v>152</v>
      </c>
      <c r="D49" s="248"/>
      <c r="E49" s="248"/>
      <c r="F49" s="248"/>
      <c r="G49" s="248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53"/>
      <c r="Y49" s="153"/>
      <c r="Z49" s="153"/>
      <c r="AA49" s="153"/>
      <c r="AB49" s="153"/>
      <c r="AC49" s="153"/>
      <c r="AD49" s="153"/>
      <c r="AE49" s="153"/>
      <c r="AF49" s="153"/>
      <c r="AG49" s="153" t="s">
        <v>149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>
      <c r="A50" s="174">
        <v>27</v>
      </c>
      <c r="B50" s="175" t="s">
        <v>209</v>
      </c>
      <c r="C50" s="191" t="s">
        <v>210</v>
      </c>
      <c r="D50" s="176" t="s">
        <v>190</v>
      </c>
      <c r="E50" s="177">
        <v>1</v>
      </c>
      <c r="F50" s="178">
        <v>6250</v>
      </c>
      <c r="G50" s="179">
        <f>ROUND(E50*F50,2)</f>
        <v>6250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7562.5</v>
      </c>
      <c r="N50" s="179">
        <v>0</v>
      </c>
      <c r="O50" s="179">
        <f>ROUND(E50*N50,2)</f>
        <v>0</v>
      </c>
      <c r="P50" s="179">
        <v>0</v>
      </c>
      <c r="Q50" s="179">
        <f>ROUND(E50*P50,2)</f>
        <v>0</v>
      </c>
      <c r="R50" s="179"/>
      <c r="S50" s="179" t="s">
        <v>186</v>
      </c>
      <c r="T50" s="180" t="s">
        <v>187</v>
      </c>
      <c r="U50" s="163">
        <v>0</v>
      </c>
      <c r="V50" s="163">
        <f>ROUND(E50*U50,2)</f>
        <v>0</v>
      </c>
      <c r="W50" s="163"/>
      <c r="X50" s="153"/>
      <c r="Y50" s="153"/>
      <c r="Z50" s="153"/>
      <c r="AA50" s="153"/>
      <c r="AB50" s="153"/>
      <c r="AC50" s="153"/>
      <c r="AD50" s="153"/>
      <c r="AE50" s="153"/>
      <c r="AF50" s="153"/>
      <c r="AG50" s="153" t="s">
        <v>147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>
      <c r="A51" s="160"/>
      <c r="B51" s="161"/>
      <c r="C51" s="247" t="s">
        <v>201</v>
      </c>
      <c r="D51" s="248"/>
      <c r="E51" s="248"/>
      <c r="F51" s="248"/>
      <c r="G51" s="248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53"/>
      <c r="Y51" s="153"/>
      <c r="Z51" s="153"/>
      <c r="AA51" s="153"/>
      <c r="AB51" s="153"/>
      <c r="AC51" s="153"/>
      <c r="AD51" s="153"/>
      <c r="AE51" s="153"/>
      <c r="AF51" s="153"/>
      <c r="AG51" s="153" t="s">
        <v>149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>
      <c r="A52" s="181">
        <v>28</v>
      </c>
      <c r="B52" s="182" t="s">
        <v>211</v>
      </c>
      <c r="C52" s="192" t="s">
        <v>212</v>
      </c>
      <c r="D52" s="183" t="s">
        <v>157</v>
      </c>
      <c r="E52" s="184">
        <v>12</v>
      </c>
      <c r="F52" s="185">
        <v>114</v>
      </c>
      <c r="G52" s="186">
        <f>ROUND(E52*F52,2)</f>
        <v>1368</v>
      </c>
      <c r="H52" s="185"/>
      <c r="I52" s="186">
        <f>ROUND(E52*H52,2)</f>
        <v>0</v>
      </c>
      <c r="J52" s="185"/>
      <c r="K52" s="186">
        <f>ROUND(E52*J52,2)</f>
        <v>0</v>
      </c>
      <c r="L52" s="186">
        <v>21</v>
      </c>
      <c r="M52" s="186">
        <f>G52*(1+L52/100)</f>
        <v>1655.28</v>
      </c>
      <c r="N52" s="186">
        <v>4.0999999999999999E-4</v>
      </c>
      <c r="O52" s="186">
        <f>ROUND(E52*N52,2)</f>
        <v>0</v>
      </c>
      <c r="P52" s="186">
        <v>0</v>
      </c>
      <c r="Q52" s="186">
        <f>ROUND(E52*P52,2)</f>
        <v>0</v>
      </c>
      <c r="R52" s="186" t="s">
        <v>213</v>
      </c>
      <c r="S52" s="186" t="s">
        <v>146</v>
      </c>
      <c r="T52" s="187" t="s">
        <v>146</v>
      </c>
      <c r="U52" s="163">
        <v>0</v>
      </c>
      <c r="V52" s="163">
        <f>ROUND(E52*U52,2)</f>
        <v>0</v>
      </c>
      <c r="W52" s="163"/>
      <c r="X52" s="153"/>
      <c r="Y52" s="153"/>
      <c r="Z52" s="153"/>
      <c r="AA52" s="153"/>
      <c r="AB52" s="153"/>
      <c r="AC52" s="153"/>
      <c r="AD52" s="153"/>
      <c r="AE52" s="153"/>
      <c r="AF52" s="153"/>
      <c r="AG52" s="153" t="s">
        <v>214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ht="22.5" outlineLevel="1">
      <c r="A53" s="174">
        <v>29</v>
      </c>
      <c r="B53" s="175" t="s">
        <v>215</v>
      </c>
      <c r="C53" s="191" t="s">
        <v>216</v>
      </c>
      <c r="D53" s="176" t="s">
        <v>157</v>
      </c>
      <c r="E53" s="177">
        <v>2</v>
      </c>
      <c r="F53" s="178">
        <v>490</v>
      </c>
      <c r="G53" s="179">
        <f>ROUND(E53*F53,2)</f>
        <v>980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1185.8</v>
      </c>
      <c r="N53" s="179">
        <v>5.0000000000000001E-4</v>
      </c>
      <c r="O53" s="179">
        <f>ROUND(E53*N53,2)</f>
        <v>0</v>
      </c>
      <c r="P53" s="179">
        <v>0</v>
      </c>
      <c r="Q53" s="179">
        <f>ROUND(E53*P53,2)</f>
        <v>0</v>
      </c>
      <c r="R53" s="179"/>
      <c r="S53" s="179" t="s">
        <v>186</v>
      </c>
      <c r="T53" s="180" t="s">
        <v>187</v>
      </c>
      <c r="U53" s="163">
        <v>0</v>
      </c>
      <c r="V53" s="163">
        <f>ROUND(E53*U53,2)</f>
        <v>0</v>
      </c>
      <c r="W53" s="163"/>
      <c r="X53" s="153"/>
      <c r="Y53" s="153"/>
      <c r="Z53" s="153"/>
      <c r="AA53" s="153"/>
      <c r="AB53" s="153"/>
      <c r="AC53" s="153"/>
      <c r="AD53" s="153"/>
      <c r="AE53" s="153"/>
      <c r="AF53" s="153"/>
      <c r="AG53" s="153" t="s">
        <v>214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>
      <c r="A54" s="160"/>
      <c r="B54" s="161"/>
      <c r="C54" s="247" t="s">
        <v>201</v>
      </c>
      <c r="D54" s="248"/>
      <c r="E54" s="248"/>
      <c r="F54" s="248"/>
      <c r="G54" s="248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53"/>
      <c r="Y54" s="153"/>
      <c r="Z54" s="153"/>
      <c r="AA54" s="153"/>
      <c r="AB54" s="153"/>
      <c r="AC54" s="153"/>
      <c r="AD54" s="153"/>
      <c r="AE54" s="153"/>
      <c r="AF54" s="153"/>
      <c r="AG54" s="153" t="s">
        <v>149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>
      <c r="A55" s="174">
        <v>30</v>
      </c>
      <c r="B55" s="175" t="s">
        <v>217</v>
      </c>
      <c r="C55" s="191" t="s">
        <v>218</v>
      </c>
      <c r="D55" s="176" t="s">
        <v>157</v>
      </c>
      <c r="E55" s="177">
        <v>1</v>
      </c>
      <c r="F55" s="178">
        <v>296</v>
      </c>
      <c r="G55" s="179">
        <f>ROUND(E55*F55,2)</f>
        <v>296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358.15999999999997</v>
      </c>
      <c r="N55" s="179">
        <v>0</v>
      </c>
      <c r="O55" s="179">
        <f>ROUND(E55*N55,2)</f>
        <v>0</v>
      </c>
      <c r="P55" s="179">
        <v>0</v>
      </c>
      <c r="Q55" s="179">
        <f>ROUND(E55*P55,2)</f>
        <v>0</v>
      </c>
      <c r="R55" s="179"/>
      <c r="S55" s="179" t="s">
        <v>186</v>
      </c>
      <c r="T55" s="180" t="s">
        <v>187</v>
      </c>
      <c r="U55" s="163">
        <v>0</v>
      </c>
      <c r="V55" s="163">
        <f>ROUND(E55*U55,2)</f>
        <v>0</v>
      </c>
      <c r="W55" s="163"/>
      <c r="X55" s="153"/>
      <c r="Y55" s="153"/>
      <c r="Z55" s="153"/>
      <c r="AA55" s="153"/>
      <c r="AB55" s="153"/>
      <c r="AC55" s="153"/>
      <c r="AD55" s="153"/>
      <c r="AE55" s="153"/>
      <c r="AF55" s="153"/>
      <c r="AG55" s="153" t="s">
        <v>214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>
      <c r="A56" s="160">
        <v>31</v>
      </c>
      <c r="B56" s="161" t="s">
        <v>219</v>
      </c>
      <c r="C56" s="193" t="s">
        <v>220</v>
      </c>
      <c r="D56" s="162" t="s">
        <v>0</v>
      </c>
      <c r="E56" s="188">
        <v>0.5</v>
      </c>
      <c r="F56" s="164">
        <v>100</v>
      </c>
      <c r="G56" s="163">
        <f>ROUND(E56*F56,2)</f>
        <v>50</v>
      </c>
      <c r="H56" s="164"/>
      <c r="I56" s="163">
        <f>ROUND(E56*H56,2)</f>
        <v>0</v>
      </c>
      <c r="J56" s="164"/>
      <c r="K56" s="163">
        <f>ROUND(E56*J56,2)</f>
        <v>0</v>
      </c>
      <c r="L56" s="163">
        <v>21</v>
      </c>
      <c r="M56" s="163">
        <f>G56*(1+L56/100)</f>
        <v>60.5</v>
      </c>
      <c r="N56" s="163">
        <v>0</v>
      </c>
      <c r="O56" s="163">
        <f>ROUND(E56*N56,2)</f>
        <v>0</v>
      </c>
      <c r="P56" s="163">
        <v>0</v>
      </c>
      <c r="Q56" s="163">
        <f>ROUND(E56*P56,2)</f>
        <v>0</v>
      </c>
      <c r="R56" s="163" t="s">
        <v>145</v>
      </c>
      <c r="S56" s="163" t="s">
        <v>146</v>
      </c>
      <c r="T56" s="163" t="s">
        <v>146</v>
      </c>
      <c r="U56" s="163">
        <v>0</v>
      </c>
      <c r="V56" s="163">
        <f>ROUND(E56*U56,2)</f>
        <v>0</v>
      </c>
      <c r="W56" s="163"/>
      <c r="X56" s="153"/>
      <c r="Y56" s="153"/>
      <c r="Z56" s="153"/>
      <c r="AA56" s="153"/>
      <c r="AB56" s="153"/>
      <c r="AC56" s="153"/>
      <c r="AD56" s="153"/>
      <c r="AE56" s="153"/>
      <c r="AF56" s="153"/>
      <c r="AG56" s="153" t="s">
        <v>221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>
      <c r="A57" s="160"/>
      <c r="B57" s="161"/>
      <c r="C57" s="249" t="s">
        <v>222</v>
      </c>
      <c r="D57" s="250"/>
      <c r="E57" s="250"/>
      <c r="F57" s="250"/>
      <c r="G57" s="250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53"/>
      <c r="Y57" s="153"/>
      <c r="Z57" s="153"/>
      <c r="AA57" s="153"/>
      <c r="AB57" s="153"/>
      <c r="AC57" s="153"/>
      <c r="AD57" s="153"/>
      <c r="AE57" s="153"/>
      <c r="AF57" s="153"/>
      <c r="AG57" s="153" t="s">
        <v>223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>
      <c r="A58" s="160"/>
      <c r="B58" s="161"/>
      <c r="C58" s="194" t="s">
        <v>224</v>
      </c>
      <c r="D58" s="165"/>
      <c r="E58" s="166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53"/>
      <c r="Y58" s="153"/>
      <c r="Z58" s="153"/>
      <c r="AA58" s="153"/>
      <c r="AB58" s="153"/>
      <c r="AC58" s="153"/>
      <c r="AD58" s="153"/>
      <c r="AE58" s="153"/>
      <c r="AF58" s="153"/>
      <c r="AG58" s="153" t="s">
        <v>225</v>
      </c>
      <c r="AH58" s="153">
        <v>0</v>
      </c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>
      <c r="A59" s="160"/>
      <c r="B59" s="161"/>
      <c r="C59" s="194" t="s">
        <v>226</v>
      </c>
      <c r="D59" s="165"/>
      <c r="E59" s="166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53"/>
      <c r="Y59" s="153"/>
      <c r="Z59" s="153"/>
      <c r="AA59" s="153"/>
      <c r="AB59" s="153"/>
      <c r="AC59" s="153"/>
      <c r="AD59" s="153"/>
      <c r="AE59" s="153"/>
      <c r="AF59" s="153"/>
      <c r="AG59" s="153" t="s">
        <v>225</v>
      </c>
      <c r="AH59" s="153">
        <v>0</v>
      </c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>
      <c r="A60" s="160"/>
      <c r="B60" s="161"/>
      <c r="C60" s="194" t="s">
        <v>227</v>
      </c>
      <c r="D60" s="165"/>
      <c r="E60" s="166">
        <v>1316.5183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53"/>
      <c r="Y60" s="153"/>
      <c r="Z60" s="153"/>
      <c r="AA60" s="153"/>
      <c r="AB60" s="153"/>
      <c r="AC60" s="153"/>
      <c r="AD60" s="153"/>
      <c r="AE60" s="153"/>
      <c r="AF60" s="153"/>
      <c r="AG60" s="153" t="s">
        <v>225</v>
      </c>
      <c r="AH60" s="153">
        <v>0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ht="33.75" outlineLevel="1">
      <c r="A61" s="160">
        <v>32</v>
      </c>
      <c r="B61" s="161" t="s">
        <v>228</v>
      </c>
      <c r="C61" s="193" t="s">
        <v>229</v>
      </c>
      <c r="D61" s="162" t="s">
        <v>0</v>
      </c>
      <c r="E61" s="188">
        <v>0.5</v>
      </c>
      <c r="F61" s="164">
        <v>100</v>
      </c>
      <c r="G61" s="163">
        <f>ROUND(E61*F61,2)</f>
        <v>50</v>
      </c>
      <c r="H61" s="164"/>
      <c r="I61" s="163">
        <f>ROUND(E61*H61,2)</f>
        <v>0</v>
      </c>
      <c r="J61" s="164"/>
      <c r="K61" s="163">
        <f>ROUND(E61*J61,2)</f>
        <v>0</v>
      </c>
      <c r="L61" s="163">
        <v>21</v>
      </c>
      <c r="M61" s="163">
        <f>G61*(1+L61/100)</f>
        <v>60.5</v>
      </c>
      <c r="N61" s="163">
        <v>0</v>
      </c>
      <c r="O61" s="163">
        <f>ROUND(E61*N61,2)</f>
        <v>0</v>
      </c>
      <c r="P61" s="163">
        <v>0</v>
      </c>
      <c r="Q61" s="163">
        <f>ROUND(E61*P61,2)</f>
        <v>0</v>
      </c>
      <c r="R61" s="163" t="s">
        <v>145</v>
      </c>
      <c r="S61" s="163" t="s">
        <v>146</v>
      </c>
      <c r="T61" s="163" t="s">
        <v>146</v>
      </c>
      <c r="U61" s="163">
        <v>0</v>
      </c>
      <c r="V61" s="163">
        <f>ROUND(E61*U61,2)</f>
        <v>0</v>
      </c>
      <c r="W61" s="163"/>
      <c r="X61" s="153"/>
      <c r="Y61" s="153"/>
      <c r="Z61" s="153"/>
      <c r="AA61" s="153"/>
      <c r="AB61" s="153"/>
      <c r="AC61" s="153"/>
      <c r="AD61" s="153"/>
      <c r="AE61" s="153"/>
      <c r="AF61" s="153"/>
      <c r="AG61" s="153" t="s">
        <v>221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>
      <c r="A62" s="160"/>
      <c r="B62" s="161"/>
      <c r="C62" s="249" t="s">
        <v>222</v>
      </c>
      <c r="D62" s="250"/>
      <c r="E62" s="250"/>
      <c r="F62" s="250"/>
      <c r="G62" s="250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53"/>
      <c r="Y62" s="153"/>
      <c r="Z62" s="153"/>
      <c r="AA62" s="153"/>
      <c r="AB62" s="153"/>
      <c r="AC62" s="153"/>
      <c r="AD62" s="153"/>
      <c r="AE62" s="153"/>
      <c r="AF62" s="153"/>
      <c r="AG62" s="153" t="s">
        <v>223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>
      <c r="A63" s="160"/>
      <c r="B63" s="161"/>
      <c r="C63" s="194" t="s">
        <v>224</v>
      </c>
      <c r="D63" s="165"/>
      <c r="E63" s="166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53"/>
      <c r="Y63" s="153"/>
      <c r="Z63" s="153"/>
      <c r="AA63" s="153"/>
      <c r="AB63" s="153"/>
      <c r="AC63" s="153"/>
      <c r="AD63" s="153"/>
      <c r="AE63" s="153"/>
      <c r="AF63" s="153"/>
      <c r="AG63" s="153" t="s">
        <v>225</v>
      </c>
      <c r="AH63" s="153">
        <v>0</v>
      </c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>
      <c r="A64" s="160"/>
      <c r="B64" s="161"/>
      <c r="C64" s="194" t="s">
        <v>226</v>
      </c>
      <c r="D64" s="165"/>
      <c r="E64" s="166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53"/>
      <c r="Y64" s="153"/>
      <c r="Z64" s="153"/>
      <c r="AA64" s="153"/>
      <c r="AB64" s="153"/>
      <c r="AC64" s="153"/>
      <c r="AD64" s="153"/>
      <c r="AE64" s="153"/>
      <c r="AF64" s="153"/>
      <c r="AG64" s="153" t="s">
        <v>225</v>
      </c>
      <c r="AH64" s="153">
        <v>0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>
      <c r="A65" s="160"/>
      <c r="B65" s="161"/>
      <c r="C65" s="194" t="s">
        <v>227</v>
      </c>
      <c r="D65" s="165"/>
      <c r="E65" s="166">
        <v>1316.5183</v>
      </c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53"/>
      <c r="Y65" s="153"/>
      <c r="Z65" s="153"/>
      <c r="AA65" s="153"/>
      <c r="AB65" s="153"/>
      <c r="AC65" s="153"/>
      <c r="AD65" s="153"/>
      <c r="AE65" s="153"/>
      <c r="AF65" s="153"/>
      <c r="AG65" s="153" t="s">
        <v>225</v>
      </c>
      <c r="AH65" s="153">
        <v>0</v>
      </c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>
      <c r="A66" s="168" t="s">
        <v>140</v>
      </c>
      <c r="B66" s="169" t="s">
        <v>98</v>
      </c>
      <c r="C66" s="190" t="s">
        <v>99</v>
      </c>
      <c r="D66" s="170"/>
      <c r="E66" s="171"/>
      <c r="F66" s="172"/>
      <c r="G66" s="172">
        <f>SUMIF(AG67:AG80,"&lt;&gt;NOR",G67:G80)</f>
        <v>17866</v>
      </c>
      <c r="H66" s="172"/>
      <c r="I66" s="172">
        <f>SUM(I67:I80)</f>
        <v>0</v>
      </c>
      <c r="J66" s="172"/>
      <c r="K66" s="172">
        <f>SUM(K67:K80)</f>
        <v>0</v>
      </c>
      <c r="L66" s="172"/>
      <c r="M66" s="172">
        <f>SUM(M67:M80)</f>
        <v>21617.86</v>
      </c>
      <c r="N66" s="172"/>
      <c r="O66" s="172">
        <f>SUM(O67:O80)</f>
        <v>0.02</v>
      </c>
      <c r="P66" s="172"/>
      <c r="Q66" s="172">
        <f>SUM(Q67:Q80)</f>
        <v>0</v>
      </c>
      <c r="R66" s="172"/>
      <c r="S66" s="172"/>
      <c r="T66" s="173"/>
      <c r="U66" s="167"/>
      <c r="V66" s="167">
        <f>SUM(V67:V80)</f>
        <v>4.6100000000000003</v>
      </c>
      <c r="W66" s="167"/>
      <c r="AG66" t="s">
        <v>141</v>
      </c>
    </row>
    <row r="67" spans="1:60" ht="22.5" outlineLevel="1">
      <c r="A67" s="181">
        <v>33</v>
      </c>
      <c r="B67" s="182" t="s">
        <v>230</v>
      </c>
      <c r="C67" s="192" t="s">
        <v>231</v>
      </c>
      <c r="D67" s="183" t="s">
        <v>190</v>
      </c>
      <c r="E67" s="184">
        <v>2</v>
      </c>
      <c r="F67" s="185">
        <v>419</v>
      </c>
      <c r="G67" s="186">
        <f t="shared" ref="G67:G73" si="7">ROUND(E67*F67,2)</f>
        <v>838</v>
      </c>
      <c r="H67" s="185"/>
      <c r="I67" s="186">
        <f t="shared" ref="I67:I73" si="8">ROUND(E67*H67,2)</f>
        <v>0</v>
      </c>
      <c r="J67" s="185"/>
      <c r="K67" s="186">
        <f t="shared" ref="K67:K73" si="9">ROUND(E67*J67,2)</f>
        <v>0</v>
      </c>
      <c r="L67" s="186">
        <v>21</v>
      </c>
      <c r="M67" s="186">
        <f t="shared" ref="M67:M73" si="10">G67*(1+L67/100)</f>
        <v>1013.98</v>
      </c>
      <c r="N67" s="186">
        <v>4.1399999999999996E-3</v>
      </c>
      <c r="O67" s="186">
        <f t="shared" ref="O67:O73" si="11">ROUND(E67*N67,2)</f>
        <v>0.01</v>
      </c>
      <c r="P67" s="186">
        <v>0</v>
      </c>
      <c r="Q67" s="186">
        <f t="shared" ref="Q67:Q73" si="12">ROUND(E67*P67,2)</f>
        <v>0</v>
      </c>
      <c r="R67" s="186" t="s">
        <v>232</v>
      </c>
      <c r="S67" s="186" t="s">
        <v>146</v>
      </c>
      <c r="T67" s="187" t="s">
        <v>146</v>
      </c>
      <c r="U67" s="163">
        <v>0.59299999999999997</v>
      </c>
      <c r="V67" s="163">
        <f t="shared" ref="V67:V73" si="13">ROUND(E67*U67,2)</f>
        <v>1.19</v>
      </c>
      <c r="W67" s="163"/>
      <c r="X67" s="153"/>
      <c r="Y67" s="153"/>
      <c r="Z67" s="153"/>
      <c r="AA67" s="153"/>
      <c r="AB67" s="153"/>
      <c r="AC67" s="153"/>
      <c r="AD67" s="153"/>
      <c r="AE67" s="153"/>
      <c r="AF67" s="153"/>
      <c r="AG67" s="153" t="s">
        <v>147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>
      <c r="A68" s="181">
        <v>34</v>
      </c>
      <c r="B68" s="182" t="s">
        <v>233</v>
      </c>
      <c r="C68" s="192" t="s">
        <v>234</v>
      </c>
      <c r="D68" s="183" t="s">
        <v>157</v>
      </c>
      <c r="E68" s="184">
        <v>8</v>
      </c>
      <c r="F68" s="185">
        <v>181</v>
      </c>
      <c r="G68" s="186">
        <f t="shared" si="7"/>
        <v>1448</v>
      </c>
      <c r="H68" s="185"/>
      <c r="I68" s="186">
        <f t="shared" si="8"/>
        <v>0</v>
      </c>
      <c r="J68" s="185"/>
      <c r="K68" s="186">
        <f t="shared" si="9"/>
        <v>0</v>
      </c>
      <c r="L68" s="186">
        <v>21</v>
      </c>
      <c r="M68" s="186">
        <f t="shared" si="10"/>
        <v>1752.08</v>
      </c>
      <c r="N68" s="186">
        <v>1.1E-4</v>
      </c>
      <c r="O68" s="186">
        <f t="shared" si="11"/>
        <v>0</v>
      </c>
      <c r="P68" s="186">
        <v>0</v>
      </c>
      <c r="Q68" s="186">
        <f t="shared" si="12"/>
        <v>0</v>
      </c>
      <c r="R68" s="186" t="s">
        <v>232</v>
      </c>
      <c r="S68" s="186" t="s">
        <v>146</v>
      </c>
      <c r="T68" s="187" t="s">
        <v>146</v>
      </c>
      <c r="U68" s="163">
        <v>8.2000000000000003E-2</v>
      </c>
      <c r="V68" s="163">
        <f t="shared" si="13"/>
        <v>0.66</v>
      </c>
      <c r="W68" s="163"/>
      <c r="X68" s="153"/>
      <c r="Y68" s="153"/>
      <c r="Z68" s="153"/>
      <c r="AA68" s="153"/>
      <c r="AB68" s="153"/>
      <c r="AC68" s="153"/>
      <c r="AD68" s="153"/>
      <c r="AE68" s="153"/>
      <c r="AF68" s="153"/>
      <c r="AG68" s="153" t="s">
        <v>147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>
      <c r="A69" s="181">
        <v>35</v>
      </c>
      <c r="B69" s="182" t="s">
        <v>235</v>
      </c>
      <c r="C69" s="192" t="s">
        <v>236</v>
      </c>
      <c r="D69" s="183" t="s">
        <v>157</v>
      </c>
      <c r="E69" s="184">
        <v>2</v>
      </c>
      <c r="F69" s="185">
        <v>236</v>
      </c>
      <c r="G69" s="186">
        <f t="shared" si="7"/>
        <v>472</v>
      </c>
      <c r="H69" s="185"/>
      <c r="I69" s="186">
        <f t="shared" si="8"/>
        <v>0</v>
      </c>
      <c r="J69" s="185"/>
      <c r="K69" s="186">
        <f t="shared" si="9"/>
        <v>0</v>
      </c>
      <c r="L69" s="186">
        <v>21</v>
      </c>
      <c r="M69" s="186">
        <f t="shared" si="10"/>
        <v>571.12</v>
      </c>
      <c r="N69" s="186">
        <v>1.8000000000000001E-4</v>
      </c>
      <c r="O69" s="186">
        <f t="shared" si="11"/>
        <v>0</v>
      </c>
      <c r="P69" s="186">
        <v>0</v>
      </c>
      <c r="Q69" s="186">
        <f t="shared" si="12"/>
        <v>0</v>
      </c>
      <c r="R69" s="186" t="s">
        <v>232</v>
      </c>
      <c r="S69" s="186" t="s">
        <v>146</v>
      </c>
      <c r="T69" s="187" t="s">
        <v>146</v>
      </c>
      <c r="U69" s="163">
        <v>9.2999999999999999E-2</v>
      </c>
      <c r="V69" s="163">
        <f t="shared" si="13"/>
        <v>0.19</v>
      </c>
      <c r="W69" s="163"/>
      <c r="X69" s="153"/>
      <c r="Y69" s="153"/>
      <c r="Z69" s="153"/>
      <c r="AA69" s="153"/>
      <c r="AB69" s="153"/>
      <c r="AC69" s="153"/>
      <c r="AD69" s="153"/>
      <c r="AE69" s="153"/>
      <c r="AF69" s="153"/>
      <c r="AG69" s="153" t="s">
        <v>147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>
      <c r="A70" s="181">
        <v>36</v>
      </c>
      <c r="B70" s="182" t="s">
        <v>237</v>
      </c>
      <c r="C70" s="192" t="s">
        <v>238</v>
      </c>
      <c r="D70" s="183" t="s">
        <v>157</v>
      </c>
      <c r="E70" s="184">
        <v>10</v>
      </c>
      <c r="F70" s="185">
        <v>1150</v>
      </c>
      <c r="G70" s="186">
        <f t="shared" si="7"/>
        <v>11500</v>
      </c>
      <c r="H70" s="185"/>
      <c r="I70" s="186">
        <f t="shared" si="8"/>
        <v>0</v>
      </c>
      <c r="J70" s="185"/>
      <c r="K70" s="186">
        <f t="shared" si="9"/>
        <v>0</v>
      </c>
      <c r="L70" s="186">
        <v>21</v>
      </c>
      <c r="M70" s="186">
        <f t="shared" si="10"/>
        <v>13915</v>
      </c>
      <c r="N70" s="186">
        <v>8.4000000000000003E-4</v>
      </c>
      <c r="O70" s="186">
        <f t="shared" si="11"/>
        <v>0.01</v>
      </c>
      <c r="P70" s="186">
        <v>0</v>
      </c>
      <c r="Q70" s="186">
        <f t="shared" si="12"/>
        <v>0</v>
      </c>
      <c r="R70" s="186" t="s">
        <v>232</v>
      </c>
      <c r="S70" s="186" t="s">
        <v>146</v>
      </c>
      <c r="T70" s="187" t="s">
        <v>146</v>
      </c>
      <c r="U70" s="163">
        <v>0.16500000000000001</v>
      </c>
      <c r="V70" s="163">
        <f t="shared" si="13"/>
        <v>1.65</v>
      </c>
      <c r="W70" s="163"/>
      <c r="X70" s="153"/>
      <c r="Y70" s="153"/>
      <c r="Z70" s="153"/>
      <c r="AA70" s="153"/>
      <c r="AB70" s="153"/>
      <c r="AC70" s="153"/>
      <c r="AD70" s="153"/>
      <c r="AE70" s="153"/>
      <c r="AF70" s="153"/>
      <c r="AG70" s="153" t="s">
        <v>147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>
      <c r="A71" s="181">
        <v>37</v>
      </c>
      <c r="B71" s="182" t="s">
        <v>239</v>
      </c>
      <c r="C71" s="192" t="s">
        <v>240</v>
      </c>
      <c r="D71" s="183" t="s">
        <v>157</v>
      </c>
      <c r="E71" s="184">
        <v>2</v>
      </c>
      <c r="F71" s="185">
        <v>1540</v>
      </c>
      <c r="G71" s="186">
        <f t="shared" si="7"/>
        <v>3080</v>
      </c>
      <c r="H71" s="185"/>
      <c r="I71" s="186">
        <f t="shared" si="8"/>
        <v>0</v>
      </c>
      <c r="J71" s="185"/>
      <c r="K71" s="186">
        <f t="shared" si="9"/>
        <v>0</v>
      </c>
      <c r="L71" s="186">
        <v>21</v>
      </c>
      <c r="M71" s="186">
        <f t="shared" si="10"/>
        <v>3726.7999999999997</v>
      </c>
      <c r="N71" s="186">
        <v>1.1800000000000001E-3</v>
      </c>
      <c r="O71" s="186">
        <f t="shared" si="11"/>
        <v>0</v>
      </c>
      <c r="P71" s="186">
        <v>0</v>
      </c>
      <c r="Q71" s="186">
        <f t="shared" si="12"/>
        <v>0</v>
      </c>
      <c r="R71" s="186" t="s">
        <v>232</v>
      </c>
      <c r="S71" s="186" t="s">
        <v>146</v>
      </c>
      <c r="T71" s="187" t="s">
        <v>146</v>
      </c>
      <c r="U71" s="163">
        <v>0.21</v>
      </c>
      <c r="V71" s="163">
        <f t="shared" si="13"/>
        <v>0.42</v>
      </c>
      <c r="W71" s="163"/>
      <c r="X71" s="153"/>
      <c r="Y71" s="153"/>
      <c r="Z71" s="153"/>
      <c r="AA71" s="153"/>
      <c r="AB71" s="153"/>
      <c r="AC71" s="153"/>
      <c r="AD71" s="153"/>
      <c r="AE71" s="153"/>
      <c r="AF71" s="153"/>
      <c r="AG71" s="153" t="s">
        <v>147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ht="22.5" outlineLevel="1">
      <c r="A72" s="174">
        <v>38</v>
      </c>
      <c r="B72" s="175" t="s">
        <v>241</v>
      </c>
      <c r="C72" s="191" t="s">
        <v>242</v>
      </c>
      <c r="D72" s="176" t="s">
        <v>157</v>
      </c>
      <c r="E72" s="177">
        <v>2</v>
      </c>
      <c r="F72" s="178">
        <v>214</v>
      </c>
      <c r="G72" s="179">
        <f t="shared" si="7"/>
        <v>428</v>
      </c>
      <c r="H72" s="178"/>
      <c r="I72" s="179">
        <f t="shared" si="8"/>
        <v>0</v>
      </c>
      <c r="J72" s="178"/>
      <c r="K72" s="179">
        <f t="shared" si="9"/>
        <v>0</v>
      </c>
      <c r="L72" s="179">
        <v>21</v>
      </c>
      <c r="M72" s="179">
        <f t="shared" si="10"/>
        <v>517.88</v>
      </c>
      <c r="N72" s="179">
        <v>5.1000000000000004E-4</v>
      </c>
      <c r="O72" s="179">
        <f t="shared" si="11"/>
        <v>0</v>
      </c>
      <c r="P72" s="179">
        <v>0</v>
      </c>
      <c r="Q72" s="179">
        <f t="shared" si="12"/>
        <v>0</v>
      </c>
      <c r="R72" s="179" t="s">
        <v>232</v>
      </c>
      <c r="S72" s="179" t="s">
        <v>146</v>
      </c>
      <c r="T72" s="180" t="s">
        <v>146</v>
      </c>
      <c r="U72" s="163">
        <v>0.251</v>
      </c>
      <c r="V72" s="163">
        <f t="shared" si="13"/>
        <v>0.5</v>
      </c>
      <c r="W72" s="163"/>
      <c r="X72" s="153"/>
      <c r="Y72" s="153"/>
      <c r="Z72" s="153"/>
      <c r="AA72" s="153"/>
      <c r="AB72" s="153"/>
      <c r="AC72" s="153"/>
      <c r="AD72" s="153"/>
      <c r="AE72" s="153"/>
      <c r="AF72" s="153"/>
      <c r="AG72" s="153" t="s">
        <v>147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>
      <c r="A73" s="160">
        <v>39</v>
      </c>
      <c r="B73" s="161" t="s">
        <v>243</v>
      </c>
      <c r="C73" s="193" t="s">
        <v>244</v>
      </c>
      <c r="D73" s="162" t="s">
        <v>0</v>
      </c>
      <c r="E73" s="188">
        <v>0.5</v>
      </c>
      <c r="F73" s="164">
        <v>100</v>
      </c>
      <c r="G73" s="163">
        <f t="shared" si="7"/>
        <v>50</v>
      </c>
      <c r="H73" s="164"/>
      <c r="I73" s="163">
        <f t="shared" si="8"/>
        <v>0</v>
      </c>
      <c r="J73" s="164"/>
      <c r="K73" s="163">
        <f t="shared" si="9"/>
        <v>0</v>
      </c>
      <c r="L73" s="163">
        <v>21</v>
      </c>
      <c r="M73" s="163">
        <f t="shared" si="10"/>
        <v>60.5</v>
      </c>
      <c r="N73" s="163">
        <v>0</v>
      </c>
      <c r="O73" s="163">
        <f t="shared" si="11"/>
        <v>0</v>
      </c>
      <c r="P73" s="163">
        <v>0</v>
      </c>
      <c r="Q73" s="163">
        <f t="shared" si="12"/>
        <v>0</v>
      </c>
      <c r="R73" s="163" t="s">
        <v>232</v>
      </c>
      <c r="S73" s="163" t="s">
        <v>146</v>
      </c>
      <c r="T73" s="163" t="s">
        <v>146</v>
      </c>
      <c r="U73" s="163">
        <v>0</v>
      </c>
      <c r="V73" s="163">
        <f t="shared" si="13"/>
        <v>0</v>
      </c>
      <c r="W73" s="163"/>
      <c r="X73" s="153"/>
      <c r="Y73" s="153"/>
      <c r="Z73" s="153"/>
      <c r="AA73" s="153"/>
      <c r="AB73" s="153"/>
      <c r="AC73" s="153"/>
      <c r="AD73" s="153"/>
      <c r="AE73" s="153"/>
      <c r="AF73" s="153"/>
      <c r="AG73" s="153" t="s">
        <v>221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>
      <c r="A74" s="160"/>
      <c r="B74" s="161"/>
      <c r="C74" s="194" t="s">
        <v>224</v>
      </c>
      <c r="D74" s="165"/>
      <c r="E74" s="166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53"/>
      <c r="Y74" s="153"/>
      <c r="Z74" s="153"/>
      <c r="AA74" s="153"/>
      <c r="AB74" s="153"/>
      <c r="AC74" s="153"/>
      <c r="AD74" s="153"/>
      <c r="AE74" s="153"/>
      <c r="AF74" s="153"/>
      <c r="AG74" s="153" t="s">
        <v>225</v>
      </c>
      <c r="AH74" s="153">
        <v>0</v>
      </c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>
      <c r="A75" s="160"/>
      <c r="B75" s="161"/>
      <c r="C75" s="194" t="s">
        <v>245</v>
      </c>
      <c r="D75" s="165"/>
      <c r="E75" s="166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53"/>
      <c r="Y75" s="153"/>
      <c r="Z75" s="153"/>
      <c r="AA75" s="153"/>
      <c r="AB75" s="153"/>
      <c r="AC75" s="153"/>
      <c r="AD75" s="153"/>
      <c r="AE75" s="153"/>
      <c r="AF75" s="153"/>
      <c r="AG75" s="153" t="s">
        <v>225</v>
      </c>
      <c r="AH75" s="153">
        <v>0</v>
      </c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>
      <c r="A76" s="160"/>
      <c r="B76" s="161"/>
      <c r="C76" s="194" t="s">
        <v>246</v>
      </c>
      <c r="D76" s="165"/>
      <c r="E76" s="166">
        <v>137.99</v>
      </c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53"/>
      <c r="Y76" s="153"/>
      <c r="Z76" s="153"/>
      <c r="AA76" s="153"/>
      <c r="AB76" s="153"/>
      <c r="AC76" s="153"/>
      <c r="AD76" s="153"/>
      <c r="AE76" s="153"/>
      <c r="AF76" s="153"/>
      <c r="AG76" s="153" t="s">
        <v>225</v>
      </c>
      <c r="AH76" s="153">
        <v>0</v>
      </c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ht="33.75" outlineLevel="1">
      <c r="A77" s="160">
        <v>40</v>
      </c>
      <c r="B77" s="161" t="s">
        <v>247</v>
      </c>
      <c r="C77" s="193" t="s">
        <v>248</v>
      </c>
      <c r="D77" s="162" t="s">
        <v>0</v>
      </c>
      <c r="E77" s="188">
        <v>0.5</v>
      </c>
      <c r="F77" s="164">
        <v>100</v>
      </c>
      <c r="G77" s="163">
        <f>ROUND(E77*F77,2)</f>
        <v>50</v>
      </c>
      <c r="H77" s="164"/>
      <c r="I77" s="163">
        <f>ROUND(E77*H77,2)</f>
        <v>0</v>
      </c>
      <c r="J77" s="164"/>
      <c r="K77" s="163">
        <f>ROUND(E77*J77,2)</f>
        <v>0</v>
      </c>
      <c r="L77" s="163">
        <v>21</v>
      </c>
      <c r="M77" s="163">
        <f>G77*(1+L77/100)</f>
        <v>60.5</v>
      </c>
      <c r="N77" s="163">
        <v>0</v>
      </c>
      <c r="O77" s="163">
        <f>ROUND(E77*N77,2)</f>
        <v>0</v>
      </c>
      <c r="P77" s="163">
        <v>0</v>
      </c>
      <c r="Q77" s="163">
        <f>ROUND(E77*P77,2)</f>
        <v>0</v>
      </c>
      <c r="R77" s="163" t="s">
        <v>232</v>
      </c>
      <c r="S77" s="163" t="s">
        <v>146</v>
      </c>
      <c r="T77" s="163" t="s">
        <v>146</v>
      </c>
      <c r="U77" s="163">
        <v>0</v>
      </c>
      <c r="V77" s="163">
        <f>ROUND(E77*U77,2)</f>
        <v>0</v>
      </c>
      <c r="W77" s="163"/>
      <c r="X77" s="153"/>
      <c r="Y77" s="153"/>
      <c r="Z77" s="153"/>
      <c r="AA77" s="153"/>
      <c r="AB77" s="153"/>
      <c r="AC77" s="153"/>
      <c r="AD77" s="153"/>
      <c r="AE77" s="153"/>
      <c r="AF77" s="153"/>
      <c r="AG77" s="153" t="s">
        <v>221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>
      <c r="A78" s="160"/>
      <c r="B78" s="161"/>
      <c r="C78" s="194" t="s">
        <v>224</v>
      </c>
      <c r="D78" s="165"/>
      <c r="E78" s="166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53"/>
      <c r="Y78" s="153"/>
      <c r="Z78" s="153"/>
      <c r="AA78" s="153"/>
      <c r="AB78" s="153"/>
      <c r="AC78" s="153"/>
      <c r="AD78" s="153"/>
      <c r="AE78" s="153"/>
      <c r="AF78" s="153"/>
      <c r="AG78" s="153" t="s">
        <v>225</v>
      </c>
      <c r="AH78" s="153">
        <v>0</v>
      </c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>
      <c r="A79" s="160"/>
      <c r="B79" s="161"/>
      <c r="C79" s="194" t="s">
        <v>245</v>
      </c>
      <c r="D79" s="165"/>
      <c r="E79" s="166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53"/>
      <c r="Y79" s="153"/>
      <c r="Z79" s="153"/>
      <c r="AA79" s="153"/>
      <c r="AB79" s="153"/>
      <c r="AC79" s="153"/>
      <c r="AD79" s="153"/>
      <c r="AE79" s="153"/>
      <c r="AF79" s="153"/>
      <c r="AG79" s="153" t="s">
        <v>225</v>
      </c>
      <c r="AH79" s="153">
        <v>0</v>
      </c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>
      <c r="A80" s="160"/>
      <c r="B80" s="161"/>
      <c r="C80" s="194" t="s">
        <v>246</v>
      </c>
      <c r="D80" s="165"/>
      <c r="E80" s="166">
        <v>137.99</v>
      </c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53"/>
      <c r="Y80" s="153"/>
      <c r="Z80" s="153"/>
      <c r="AA80" s="153"/>
      <c r="AB80" s="153"/>
      <c r="AC80" s="153"/>
      <c r="AD80" s="153"/>
      <c r="AE80" s="153"/>
      <c r="AF80" s="153"/>
      <c r="AG80" s="153" t="s">
        <v>225</v>
      </c>
      <c r="AH80" s="153">
        <v>0</v>
      </c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>
      <c r="A81" s="168" t="s">
        <v>140</v>
      </c>
      <c r="B81" s="169" t="s">
        <v>106</v>
      </c>
      <c r="C81" s="190" t="s">
        <v>107</v>
      </c>
      <c r="D81" s="170"/>
      <c r="E81" s="171"/>
      <c r="F81" s="172"/>
      <c r="G81" s="172">
        <f>SUMIF(AG82:AG85,"&lt;&gt;NOR",G82:G85)</f>
        <v>1588.1</v>
      </c>
      <c r="H81" s="172"/>
      <c r="I81" s="172">
        <f>SUM(I82:I85)</f>
        <v>0</v>
      </c>
      <c r="J81" s="172"/>
      <c r="K81" s="172">
        <f>SUM(K82:K85)</f>
        <v>0</v>
      </c>
      <c r="L81" s="172"/>
      <c r="M81" s="172">
        <f>SUM(M82:M85)</f>
        <v>1921.6009999999997</v>
      </c>
      <c r="N81" s="172"/>
      <c r="O81" s="172">
        <f>SUM(O82:O85)</f>
        <v>0</v>
      </c>
      <c r="P81" s="172"/>
      <c r="Q81" s="172">
        <f>SUM(Q82:Q85)</f>
        <v>0</v>
      </c>
      <c r="R81" s="172"/>
      <c r="S81" s="172"/>
      <c r="T81" s="173"/>
      <c r="U81" s="167"/>
      <c r="V81" s="167">
        <f>SUM(V82:V85)</f>
        <v>1.87</v>
      </c>
      <c r="W81" s="167"/>
      <c r="AG81" t="s">
        <v>141</v>
      </c>
    </row>
    <row r="82" spans="1:60" ht="22.5" outlineLevel="1">
      <c r="A82" s="174">
        <v>41</v>
      </c>
      <c r="B82" s="175" t="s">
        <v>249</v>
      </c>
      <c r="C82" s="191" t="s">
        <v>250</v>
      </c>
      <c r="D82" s="176" t="s">
        <v>144</v>
      </c>
      <c r="E82" s="177">
        <v>14.9</v>
      </c>
      <c r="F82" s="178">
        <v>69</v>
      </c>
      <c r="G82" s="179">
        <f>ROUND(E82*F82,2)</f>
        <v>1028.0999999999999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1244.0009999999997</v>
      </c>
      <c r="N82" s="179">
        <v>6.9999999999999994E-5</v>
      </c>
      <c r="O82" s="179">
        <f>ROUND(E82*N82,2)</f>
        <v>0</v>
      </c>
      <c r="P82" s="179">
        <v>0</v>
      </c>
      <c r="Q82" s="179">
        <f>ROUND(E82*P82,2)</f>
        <v>0</v>
      </c>
      <c r="R82" s="179" t="s">
        <v>251</v>
      </c>
      <c r="S82" s="179" t="s">
        <v>146</v>
      </c>
      <c r="T82" s="180" t="s">
        <v>146</v>
      </c>
      <c r="U82" s="163">
        <v>8.8999999999999996E-2</v>
      </c>
      <c r="V82" s="163">
        <f>ROUND(E82*U82,2)</f>
        <v>1.33</v>
      </c>
      <c r="W82" s="163"/>
      <c r="X82" s="153"/>
      <c r="Y82" s="153"/>
      <c r="Z82" s="153"/>
      <c r="AA82" s="153"/>
      <c r="AB82" s="153"/>
      <c r="AC82" s="153"/>
      <c r="AD82" s="153"/>
      <c r="AE82" s="153"/>
      <c r="AF82" s="153"/>
      <c r="AG82" s="153" t="s">
        <v>147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>
      <c r="A83" s="160"/>
      <c r="B83" s="161"/>
      <c r="C83" s="245" t="s">
        <v>252</v>
      </c>
      <c r="D83" s="246"/>
      <c r="E83" s="246"/>
      <c r="F83" s="246"/>
      <c r="G83" s="246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53"/>
      <c r="Y83" s="153"/>
      <c r="Z83" s="153"/>
      <c r="AA83" s="153"/>
      <c r="AB83" s="153"/>
      <c r="AC83" s="153"/>
      <c r="AD83" s="153"/>
      <c r="AE83" s="153"/>
      <c r="AF83" s="153"/>
      <c r="AG83" s="153" t="s">
        <v>223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ht="22.5" outlineLevel="1">
      <c r="A84" s="174">
        <v>42</v>
      </c>
      <c r="B84" s="175" t="s">
        <v>253</v>
      </c>
      <c r="C84" s="191" t="s">
        <v>254</v>
      </c>
      <c r="D84" s="176" t="s">
        <v>144</v>
      </c>
      <c r="E84" s="177">
        <v>5</v>
      </c>
      <c r="F84" s="178">
        <v>112</v>
      </c>
      <c r="G84" s="179">
        <f>ROUND(E84*F84,2)</f>
        <v>560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677.6</v>
      </c>
      <c r="N84" s="179">
        <v>1E-4</v>
      </c>
      <c r="O84" s="179">
        <f>ROUND(E84*N84,2)</f>
        <v>0</v>
      </c>
      <c r="P84" s="179">
        <v>0</v>
      </c>
      <c r="Q84" s="179">
        <f>ROUND(E84*P84,2)</f>
        <v>0</v>
      </c>
      <c r="R84" s="179" t="s">
        <v>251</v>
      </c>
      <c r="S84" s="179" t="s">
        <v>146</v>
      </c>
      <c r="T84" s="180" t="s">
        <v>146</v>
      </c>
      <c r="U84" s="163">
        <v>0.107</v>
      </c>
      <c r="V84" s="163">
        <f>ROUND(E84*U84,2)</f>
        <v>0.54</v>
      </c>
      <c r="W84" s="163"/>
      <c r="X84" s="153"/>
      <c r="Y84" s="153"/>
      <c r="Z84" s="153"/>
      <c r="AA84" s="153"/>
      <c r="AB84" s="153"/>
      <c r="AC84" s="153"/>
      <c r="AD84" s="153"/>
      <c r="AE84" s="153"/>
      <c r="AF84" s="153"/>
      <c r="AG84" s="153" t="s">
        <v>147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>
      <c r="A85" s="160"/>
      <c r="B85" s="161"/>
      <c r="C85" s="245" t="s">
        <v>252</v>
      </c>
      <c r="D85" s="246"/>
      <c r="E85" s="246"/>
      <c r="F85" s="246"/>
      <c r="G85" s="246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53"/>
      <c r="Y85" s="153"/>
      <c r="Z85" s="153"/>
      <c r="AA85" s="153"/>
      <c r="AB85" s="153"/>
      <c r="AC85" s="153"/>
      <c r="AD85" s="153"/>
      <c r="AE85" s="153"/>
      <c r="AF85" s="153"/>
      <c r="AG85" s="153" t="s">
        <v>223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>
      <c r="A86" s="168" t="s">
        <v>140</v>
      </c>
      <c r="B86" s="169" t="s">
        <v>113</v>
      </c>
      <c r="C86" s="190" t="s">
        <v>27</v>
      </c>
      <c r="D86" s="170"/>
      <c r="E86" s="171"/>
      <c r="F86" s="172"/>
      <c r="G86" s="172">
        <f>SUMIF(AG87:AG89,"&lt;&gt;NOR",G87:G89)</f>
        <v>5900</v>
      </c>
      <c r="H86" s="172"/>
      <c r="I86" s="172">
        <f>SUM(I87:I89)</f>
        <v>0</v>
      </c>
      <c r="J86" s="172"/>
      <c r="K86" s="172">
        <f>SUM(K87:K89)</f>
        <v>0</v>
      </c>
      <c r="L86" s="172"/>
      <c r="M86" s="172">
        <f>SUM(M87:M89)</f>
        <v>7139</v>
      </c>
      <c r="N86" s="172"/>
      <c r="O86" s="172">
        <f>SUM(O87:O89)</f>
        <v>0</v>
      </c>
      <c r="P86" s="172"/>
      <c r="Q86" s="172">
        <f>SUM(Q87:Q89)</f>
        <v>0</v>
      </c>
      <c r="R86" s="172"/>
      <c r="S86" s="172"/>
      <c r="T86" s="173"/>
      <c r="U86" s="167"/>
      <c r="V86" s="167">
        <f>SUM(V87:V89)</f>
        <v>0</v>
      </c>
      <c r="W86" s="167"/>
      <c r="AG86" t="s">
        <v>141</v>
      </c>
    </row>
    <row r="87" spans="1:60" outlineLevel="1">
      <c r="A87" s="181">
        <v>43</v>
      </c>
      <c r="B87" s="182" t="s">
        <v>255</v>
      </c>
      <c r="C87" s="192" t="s">
        <v>256</v>
      </c>
      <c r="D87" s="183" t="s">
        <v>190</v>
      </c>
      <c r="E87" s="184">
        <v>1</v>
      </c>
      <c r="F87" s="185">
        <v>900</v>
      </c>
      <c r="G87" s="186">
        <f>ROUND(E87*F87,2)</f>
        <v>900</v>
      </c>
      <c r="H87" s="185"/>
      <c r="I87" s="186">
        <f>ROUND(E87*H87,2)</f>
        <v>0</v>
      </c>
      <c r="J87" s="185"/>
      <c r="K87" s="186">
        <f>ROUND(E87*J87,2)</f>
        <v>0</v>
      </c>
      <c r="L87" s="186">
        <v>21</v>
      </c>
      <c r="M87" s="186">
        <f>G87*(1+L87/100)</f>
        <v>1089</v>
      </c>
      <c r="N87" s="186">
        <v>0</v>
      </c>
      <c r="O87" s="186">
        <f>ROUND(E87*N87,2)</f>
        <v>0</v>
      </c>
      <c r="P87" s="186">
        <v>0</v>
      </c>
      <c r="Q87" s="186">
        <f>ROUND(E87*P87,2)</f>
        <v>0</v>
      </c>
      <c r="R87" s="186"/>
      <c r="S87" s="186" t="s">
        <v>186</v>
      </c>
      <c r="T87" s="187" t="s">
        <v>187</v>
      </c>
      <c r="U87" s="163">
        <v>0</v>
      </c>
      <c r="V87" s="163">
        <f>ROUND(E87*U87,2)</f>
        <v>0</v>
      </c>
      <c r="W87" s="163"/>
      <c r="X87" s="153"/>
      <c r="Y87" s="153"/>
      <c r="Z87" s="153"/>
      <c r="AA87" s="153"/>
      <c r="AB87" s="153"/>
      <c r="AC87" s="153"/>
      <c r="AD87" s="153"/>
      <c r="AE87" s="153"/>
      <c r="AF87" s="153"/>
      <c r="AG87" s="153" t="s">
        <v>147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>
      <c r="A88" s="181">
        <v>44</v>
      </c>
      <c r="B88" s="182" t="s">
        <v>257</v>
      </c>
      <c r="C88" s="192" t="s">
        <v>258</v>
      </c>
      <c r="D88" s="183" t="s">
        <v>259</v>
      </c>
      <c r="E88" s="184">
        <v>20</v>
      </c>
      <c r="F88" s="185">
        <v>150</v>
      </c>
      <c r="G88" s="186">
        <f>ROUND(E88*F88,2)</f>
        <v>3000</v>
      </c>
      <c r="H88" s="185"/>
      <c r="I88" s="186">
        <f>ROUND(E88*H88,2)</f>
        <v>0</v>
      </c>
      <c r="J88" s="185"/>
      <c r="K88" s="186">
        <f>ROUND(E88*J88,2)</f>
        <v>0</v>
      </c>
      <c r="L88" s="186">
        <v>21</v>
      </c>
      <c r="M88" s="186">
        <f>G88*(1+L88/100)</f>
        <v>3630</v>
      </c>
      <c r="N88" s="186">
        <v>0</v>
      </c>
      <c r="O88" s="186">
        <f>ROUND(E88*N88,2)</f>
        <v>0</v>
      </c>
      <c r="P88" s="186">
        <v>0</v>
      </c>
      <c r="Q88" s="186">
        <f>ROUND(E88*P88,2)</f>
        <v>0</v>
      </c>
      <c r="R88" s="186"/>
      <c r="S88" s="186" t="s">
        <v>186</v>
      </c>
      <c r="T88" s="187" t="s">
        <v>187</v>
      </c>
      <c r="U88" s="163">
        <v>0</v>
      </c>
      <c r="V88" s="163">
        <f>ROUND(E88*U88,2)</f>
        <v>0</v>
      </c>
      <c r="W88" s="163"/>
      <c r="X88" s="153"/>
      <c r="Y88" s="153"/>
      <c r="Z88" s="153"/>
      <c r="AA88" s="153"/>
      <c r="AB88" s="153"/>
      <c r="AC88" s="153"/>
      <c r="AD88" s="153"/>
      <c r="AE88" s="153"/>
      <c r="AF88" s="153"/>
      <c r="AG88" s="153" t="s">
        <v>260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>
      <c r="A89" s="181">
        <v>45</v>
      </c>
      <c r="B89" s="182" t="s">
        <v>261</v>
      </c>
      <c r="C89" s="192" t="s">
        <v>262</v>
      </c>
      <c r="D89" s="183" t="s">
        <v>190</v>
      </c>
      <c r="E89" s="184">
        <v>1</v>
      </c>
      <c r="F89" s="185">
        <v>2000</v>
      </c>
      <c r="G89" s="186">
        <f>ROUND(E89*F89,2)</f>
        <v>2000</v>
      </c>
      <c r="H89" s="185"/>
      <c r="I89" s="186">
        <f>ROUND(E89*H89,2)</f>
        <v>0</v>
      </c>
      <c r="J89" s="185"/>
      <c r="K89" s="186">
        <f>ROUND(E89*J89,2)</f>
        <v>0</v>
      </c>
      <c r="L89" s="186">
        <v>21</v>
      </c>
      <c r="M89" s="186">
        <f>G89*(1+L89/100)</f>
        <v>2420</v>
      </c>
      <c r="N89" s="186">
        <v>0</v>
      </c>
      <c r="O89" s="186">
        <f>ROUND(E89*N89,2)</f>
        <v>0</v>
      </c>
      <c r="P89" s="186">
        <v>0</v>
      </c>
      <c r="Q89" s="186">
        <f>ROUND(E89*P89,2)</f>
        <v>0</v>
      </c>
      <c r="R89" s="186" t="s">
        <v>263</v>
      </c>
      <c r="S89" s="186" t="s">
        <v>146</v>
      </c>
      <c r="T89" s="187" t="s">
        <v>187</v>
      </c>
      <c r="U89" s="163">
        <v>0</v>
      </c>
      <c r="V89" s="163">
        <f>ROUND(E89*U89,2)</f>
        <v>0</v>
      </c>
      <c r="W89" s="163"/>
      <c r="X89" s="153"/>
      <c r="Y89" s="153"/>
      <c r="Z89" s="153"/>
      <c r="AA89" s="153"/>
      <c r="AB89" s="153"/>
      <c r="AC89" s="153"/>
      <c r="AD89" s="153"/>
      <c r="AE89" s="153"/>
      <c r="AF89" s="153"/>
      <c r="AG89" s="153" t="s">
        <v>264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>
      <c r="A90" s="168" t="s">
        <v>140</v>
      </c>
      <c r="B90" s="169" t="s">
        <v>114</v>
      </c>
      <c r="C90" s="190" t="s">
        <v>28</v>
      </c>
      <c r="D90" s="170"/>
      <c r="E90" s="171"/>
      <c r="F90" s="172"/>
      <c r="G90" s="172">
        <f>SUMIF(AG91:AG93,"&lt;&gt;NOR",G91:G93)</f>
        <v>6500</v>
      </c>
      <c r="H90" s="172"/>
      <c r="I90" s="172">
        <f>SUM(I91:I93)</f>
        <v>0</v>
      </c>
      <c r="J90" s="172"/>
      <c r="K90" s="172">
        <f>SUM(K91:K93)</f>
        <v>0</v>
      </c>
      <c r="L90" s="172"/>
      <c r="M90" s="172">
        <f>SUM(M91:M93)</f>
        <v>7865</v>
      </c>
      <c r="N90" s="172"/>
      <c r="O90" s="172">
        <f>SUM(O91:O93)</f>
        <v>0</v>
      </c>
      <c r="P90" s="172"/>
      <c r="Q90" s="172">
        <f>SUM(Q91:Q93)</f>
        <v>0</v>
      </c>
      <c r="R90" s="172"/>
      <c r="S90" s="172"/>
      <c r="T90" s="173"/>
      <c r="U90" s="167"/>
      <c r="V90" s="167">
        <f>SUM(V91:V93)</f>
        <v>0</v>
      </c>
      <c r="W90" s="167"/>
      <c r="AG90" t="s">
        <v>141</v>
      </c>
    </row>
    <row r="91" spans="1:60" outlineLevel="1">
      <c r="A91" s="181">
        <v>46</v>
      </c>
      <c r="B91" s="182" t="s">
        <v>265</v>
      </c>
      <c r="C91" s="192" t="s">
        <v>266</v>
      </c>
      <c r="D91" s="183" t="s">
        <v>267</v>
      </c>
      <c r="E91" s="184">
        <v>1</v>
      </c>
      <c r="F91" s="185">
        <v>2000</v>
      </c>
      <c r="G91" s="186">
        <f>ROUND(E91*F91,2)</f>
        <v>2000</v>
      </c>
      <c r="H91" s="185"/>
      <c r="I91" s="186">
        <f>ROUND(E91*H91,2)</f>
        <v>0</v>
      </c>
      <c r="J91" s="185"/>
      <c r="K91" s="186">
        <f>ROUND(E91*J91,2)</f>
        <v>0</v>
      </c>
      <c r="L91" s="186">
        <v>21</v>
      </c>
      <c r="M91" s="186">
        <f>G91*(1+L91/100)</f>
        <v>2420</v>
      </c>
      <c r="N91" s="186">
        <v>0</v>
      </c>
      <c r="O91" s="186">
        <f>ROUND(E91*N91,2)</f>
        <v>0</v>
      </c>
      <c r="P91" s="186">
        <v>0</v>
      </c>
      <c r="Q91" s="186">
        <f>ROUND(E91*P91,2)</f>
        <v>0</v>
      </c>
      <c r="R91" s="186"/>
      <c r="S91" s="186" t="s">
        <v>146</v>
      </c>
      <c r="T91" s="187" t="s">
        <v>187</v>
      </c>
      <c r="U91" s="163">
        <v>0</v>
      </c>
      <c r="V91" s="163">
        <f>ROUND(E91*U91,2)</f>
        <v>0</v>
      </c>
      <c r="W91" s="163"/>
      <c r="X91" s="153"/>
      <c r="Y91" s="153"/>
      <c r="Z91" s="153"/>
      <c r="AA91" s="153"/>
      <c r="AB91" s="153"/>
      <c r="AC91" s="153"/>
      <c r="AD91" s="153"/>
      <c r="AE91" s="153"/>
      <c r="AF91" s="153"/>
      <c r="AG91" s="153" t="s">
        <v>268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>
      <c r="A92" s="181">
        <v>47</v>
      </c>
      <c r="B92" s="182" t="s">
        <v>269</v>
      </c>
      <c r="C92" s="192" t="s">
        <v>270</v>
      </c>
      <c r="D92" s="183" t="s">
        <v>267</v>
      </c>
      <c r="E92" s="184">
        <v>1</v>
      </c>
      <c r="F92" s="185">
        <v>1500</v>
      </c>
      <c r="G92" s="186">
        <f>ROUND(E92*F92,2)</f>
        <v>1500</v>
      </c>
      <c r="H92" s="185"/>
      <c r="I92" s="186">
        <f>ROUND(E92*H92,2)</f>
        <v>0</v>
      </c>
      <c r="J92" s="185"/>
      <c r="K92" s="186">
        <f>ROUND(E92*J92,2)</f>
        <v>0</v>
      </c>
      <c r="L92" s="186">
        <v>21</v>
      </c>
      <c r="M92" s="186">
        <f>G92*(1+L92/100)</f>
        <v>1815</v>
      </c>
      <c r="N92" s="186">
        <v>0</v>
      </c>
      <c r="O92" s="186">
        <f>ROUND(E92*N92,2)</f>
        <v>0</v>
      </c>
      <c r="P92" s="186">
        <v>0</v>
      </c>
      <c r="Q92" s="186">
        <f>ROUND(E92*P92,2)</f>
        <v>0</v>
      </c>
      <c r="R92" s="186"/>
      <c r="S92" s="186" t="s">
        <v>146</v>
      </c>
      <c r="T92" s="187" t="s">
        <v>187</v>
      </c>
      <c r="U92" s="163">
        <v>0</v>
      </c>
      <c r="V92" s="163">
        <f>ROUND(E92*U92,2)</f>
        <v>0</v>
      </c>
      <c r="W92" s="163"/>
      <c r="X92" s="153"/>
      <c r="Y92" s="153"/>
      <c r="Z92" s="153"/>
      <c r="AA92" s="153"/>
      <c r="AB92" s="153"/>
      <c r="AC92" s="153"/>
      <c r="AD92" s="153"/>
      <c r="AE92" s="153"/>
      <c r="AF92" s="153"/>
      <c r="AG92" s="153" t="s">
        <v>268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>
      <c r="A93" s="174">
        <v>48</v>
      </c>
      <c r="B93" s="175" t="s">
        <v>271</v>
      </c>
      <c r="C93" s="191" t="s">
        <v>272</v>
      </c>
      <c r="D93" s="176" t="s">
        <v>190</v>
      </c>
      <c r="E93" s="177">
        <v>1</v>
      </c>
      <c r="F93" s="178">
        <v>3000</v>
      </c>
      <c r="G93" s="179">
        <f>ROUND(E93*F93,2)</f>
        <v>3000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3630</v>
      </c>
      <c r="N93" s="179">
        <v>0</v>
      </c>
      <c r="O93" s="179">
        <f>ROUND(E93*N93,2)</f>
        <v>0</v>
      </c>
      <c r="P93" s="179">
        <v>0</v>
      </c>
      <c r="Q93" s="179">
        <f>ROUND(E93*P93,2)</f>
        <v>0</v>
      </c>
      <c r="R93" s="179"/>
      <c r="S93" s="179" t="s">
        <v>186</v>
      </c>
      <c r="T93" s="180" t="s">
        <v>187</v>
      </c>
      <c r="U93" s="163">
        <v>0</v>
      </c>
      <c r="V93" s="163">
        <f>ROUND(E93*U93,2)</f>
        <v>0</v>
      </c>
      <c r="W93" s="163"/>
      <c r="X93" s="153"/>
      <c r="Y93" s="153"/>
      <c r="Z93" s="153"/>
      <c r="AA93" s="153"/>
      <c r="AB93" s="153"/>
      <c r="AC93" s="153"/>
      <c r="AD93" s="153"/>
      <c r="AE93" s="153"/>
      <c r="AF93" s="153"/>
      <c r="AG93" s="153" t="s">
        <v>268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>
      <c r="A94" s="5"/>
      <c r="B94" s="6"/>
      <c r="C94" s="195"/>
      <c r="D94" s="8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AE94">
        <v>15</v>
      </c>
      <c r="AF94">
        <v>21</v>
      </c>
    </row>
    <row r="95" spans="1:60">
      <c r="A95" s="156"/>
      <c r="B95" s="157" t="s">
        <v>29</v>
      </c>
      <c r="C95" s="196"/>
      <c r="D95" s="158"/>
      <c r="E95" s="159"/>
      <c r="F95" s="159"/>
      <c r="G95" s="189">
        <f>G8+G66+G81+G86+G90</f>
        <v>148112.30000000002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AE95">
        <f>SUMIF(L7:L93,AE94,G7:G93)</f>
        <v>0</v>
      </c>
      <c r="AF95">
        <f>SUMIF(L7:L93,AF94,G7:G93)</f>
        <v>148112.30000000002</v>
      </c>
      <c r="AG95" t="s">
        <v>273</v>
      </c>
    </row>
    <row r="96" spans="1:60">
      <c r="C96" s="197"/>
      <c r="D96" s="144"/>
      <c r="AG96" t="s">
        <v>274</v>
      </c>
    </row>
    <row r="97" spans="4:4">
      <c r="D97" s="144"/>
    </row>
    <row r="98" spans="4:4">
      <c r="D98" s="144"/>
    </row>
    <row r="99" spans="4:4">
      <c r="D99" s="144"/>
    </row>
    <row r="100" spans="4:4">
      <c r="D100" s="144"/>
    </row>
    <row r="101" spans="4:4">
      <c r="D101" s="144"/>
    </row>
    <row r="102" spans="4:4">
      <c r="D102" s="144"/>
    </row>
    <row r="103" spans="4:4">
      <c r="D103" s="144"/>
    </row>
    <row r="104" spans="4:4">
      <c r="D104" s="144"/>
    </row>
    <row r="105" spans="4:4">
      <c r="D105" s="144"/>
    </row>
    <row r="106" spans="4:4">
      <c r="D106" s="144"/>
    </row>
    <row r="107" spans="4:4">
      <c r="D107" s="144"/>
    </row>
    <row r="108" spans="4:4">
      <c r="D108" s="144"/>
    </row>
    <row r="109" spans="4:4">
      <c r="D109" s="144"/>
    </row>
    <row r="110" spans="4:4">
      <c r="D110" s="144"/>
    </row>
    <row r="111" spans="4:4">
      <c r="D111" s="144"/>
    </row>
    <row r="112" spans="4:4">
      <c r="D112" s="144"/>
    </row>
    <row r="113" spans="4:4">
      <c r="D113" s="144"/>
    </row>
    <row r="114" spans="4:4">
      <c r="D114" s="144"/>
    </row>
    <row r="115" spans="4:4">
      <c r="D115" s="144"/>
    </row>
    <row r="116" spans="4:4">
      <c r="D116" s="144"/>
    </row>
    <row r="117" spans="4:4">
      <c r="D117" s="144"/>
    </row>
    <row r="118" spans="4:4">
      <c r="D118" s="144"/>
    </row>
    <row r="119" spans="4:4">
      <c r="D119" s="144"/>
    </row>
    <row r="120" spans="4:4">
      <c r="D120" s="144"/>
    </row>
    <row r="121" spans="4:4">
      <c r="D121" s="144"/>
    </row>
    <row r="122" spans="4:4">
      <c r="D122" s="144"/>
    </row>
    <row r="123" spans="4:4">
      <c r="D123" s="144"/>
    </row>
    <row r="124" spans="4:4">
      <c r="D124" s="144"/>
    </row>
    <row r="125" spans="4:4">
      <c r="D125" s="144"/>
    </row>
    <row r="126" spans="4:4">
      <c r="D126" s="144"/>
    </row>
    <row r="127" spans="4:4">
      <c r="D127" s="144"/>
    </row>
    <row r="128" spans="4:4">
      <c r="D128" s="144"/>
    </row>
    <row r="129" spans="4:4">
      <c r="D129" s="144"/>
    </row>
    <row r="130" spans="4:4">
      <c r="D130" s="144"/>
    </row>
    <row r="131" spans="4:4">
      <c r="D131" s="144"/>
    </row>
    <row r="132" spans="4:4">
      <c r="D132" s="144"/>
    </row>
    <row r="133" spans="4:4">
      <c r="D133" s="144"/>
    </row>
    <row r="134" spans="4:4">
      <c r="D134" s="144"/>
    </row>
    <row r="135" spans="4:4">
      <c r="D135" s="144"/>
    </row>
    <row r="136" spans="4:4">
      <c r="D136" s="144"/>
    </row>
    <row r="137" spans="4:4">
      <c r="D137" s="144"/>
    </row>
    <row r="138" spans="4:4">
      <c r="D138" s="144"/>
    </row>
    <row r="139" spans="4:4">
      <c r="D139" s="144"/>
    </row>
    <row r="140" spans="4:4">
      <c r="D140" s="144"/>
    </row>
    <row r="141" spans="4:4">
      <c r="D141" s="144"/>
    </row>
    <row r="142" spans="4:4">
      <c r="D142" s="144"/>
    </row>
    <row r="143" spans="4:4">
      <c r="D143" s="144"/>
    </row>
    <row r="144" spans="4:4">
      <c r="D144" s="144"/>
    </row>
    <row r="145" spans="4:4">
      <c r="D145" s="144"/>
    </row>
    <row r="146" spans="4:4">
      <c r="D146" s="144"/>
    </row>
    <row r="147" spans="4:4">
      <c r="D147" s="144"/>
    </row>
    <row r="148" spans="4:4">
      <c r="D148" s="144"/>
    </row>
    <row r="149" spans="4:4">
      <c r="D149" s="144"/>
    </row>
    <row r="150" spans="4:4">
      <c r="D150" s="144"/>
    </row>
    <row r="151" spans="4:4">
      <c r="D151" s="144"/>
    </row>
    <row r="152" spans="4:4">
      <c r="D152" s="144"/>
    </row>
    <row r="153" spans="4:4">
      <c r="D153" s="144"/>
    </row>
    <row r="154" spans="4:4">
      <c r="D154" s="144"/>
    </row>
    <row r="155" spans="4:4">
      <c r="D155" s="144"/>
    </row>
    <row r="156" spans="4:4">
      <c r="D156" s="144"/>
    </row>
    <row r="157" spans="4:4">
      <c r="D157" s="144"/>
    </row>
    <row r="158" spans="4:4">
      <c r="D158" s="144"/>
    </row>
    <row r="159" spans="4:4">
      <c r="D159" s="144"/>
    </row>
    <row r="160" spans="4:4">
      <c r="D160" s="144"/>
    </row>
    <row r="161" spans="4:4">
      <c r="D161" s="144"/>
    </row>
    <row r="162" spans="4:4">
      <c r="D162" s="144"/>
    </row>
    <row r="163" spans="4:4">
      <c r="D163" s="144"/>
    </row>
    <row r="164" spans="4:4">
      <c r="D164" s="144"/>
    </row>
    <row r="165" spans="4:4">
      <c r="D165" s="144"/>
    </row>
    <row r="166" spans="4:4">
      <c r="D166" s="144"/>
    </row>
    <row r="167" spans="4:4">
      <c r="D167" s="144"/>
    </row>
    <row r="168" spans="4:4">
      <c r="D168" s="144"/>
    </row>
    <row r="169" spans="4:4">
      <c r="D169" s="144"/>
    </row>
    <row r="170" spans="4:4">
      <c r="D170" s="144"/>
    </row>
    <row r="171" spans="4:4">
      <c r="D171" s="144"/>
    </row>
    <row r="172" spans="4:4">
      <c r="D172" s="144"/>
    </row>
    <row r="173" spans="4:4">
      <c r="D173" s="144"/>
    </row>
    <row r="174" spans="4:4">
      <c r="D174" s="144"/>
    </row>
    <row r="175" spans="4:4">
      <c r="D175" s="144"/>
    </row>
    <row r="176" spans="4:4">
      <c r="D176" s="144"/>
    </row>
    <row r="177" spans="4:4">
      <c r="D177" s="144"/>
    </row>
    <row r="178" spans="4:4">
      <c r="D178" s="144"/>
    </row>
    <row r="179" spans="4:4">
      <c r="D179" s="144"/>
    </row>
    <row r="180" spans="4:4">
      <c r="D180" s="144"/>
    </row>
    <row r="181" spans="4:4">
      <c r="D181" s="144"/>
    </row>
    <row r="182" spans="4:4">
      <c r="D182" s="144"/>
    </row>
    <row r="183" spans="4:4">
      <c r="D183" s="144"/>
    </row>
    <row r="184" spans="4:4">
      <c r="D184" s="144"/>
    </row>
    <row r="185" spans="4:4">
      <c r="D185" s="144"/>
    </row>
    <row r="186" spans="4:4">
      <c r="D186" s="144"/>
    </row>
    <row r="187" spans="4:4">
      <c r="D187" s="144"/>
    </row>
    <row r="188" spans="4:4">
      <c r="D188" s="144"/>
    </row>
    <row r="189" spans="4:4">
      <c r="D189" s="144"/>
    </row>
    <row r="190" spans="4:4">
      <c r="D190" s="144"/>
    </row>
    <row r="191" spans="4:4">
      <c r="D191" s="144"/>
    </row>
    <row r="192" spans="4:4">
      <c r="D192" s="144"/>
    </row>
    <row r="193" spans="4:4">
      <c r="D193" s="144"/>
    </row>
    <row r="194" spans="4:4">
      <c r="D194" s="144"/>
    </row>
    <row r="195" spans="4:4">
      <c r="D195" s="144"/>
    </row>
    <row r="196" spans="4:4">
      <c r="D196" s="144"/>
    </row>
    <row r="197" spans="4:4">
      <c r="D197" s="144"/>
    </row>
    <row r="198" spans="4:4">
      <c r="D198" s="144"/>
    </row>
    <row r="199" spans="4:4">
      <c r="D199" s="144"/>
    </row>
    <row r="200" spans="4:4">
      <c r="D200" s="144"/>
    </row>
    <row r="201" spans="4:4">
      <c r="D201" s="144"/>
    </row>
    <row r="202" spans="4:4">
      <c r="D202" s="144"/>
    </row>
    <row r="203" spans="4:4">
      <c r="D203" s="144"/>
    </row>
    <row r="204" spans="4:4">
      <c r="D204" s="144"/>
    </row>
    <row r="205" spans="4:4">
      <c r="D205" s="144"/>
    </row>
    <row r="206" spans="4:4">
      <c r="D206" s="144"/>
    </row>
    <row r="207" spans="4:4">
      <c r="D207" s="144"/>
    </row>
    <row r="208" spans="4:4">
      <c r="D208" s="144"/>
    </row>
    <row r="209" spans="4:4">
      <c r="D209" s="144"/>
    </row>
    <row r="210" spans="4:4">
      <c r="D210" s="144"/>
    </row>
    <row r="211" spans="4:4">
      <c r="D211" s="144"/>
    </row>
    <row r="212" spans="4:4">
      <c r="D212" s="144"/>
    </row>
    <row r="213" spans="4:4">
      <c r="D213" s="144"/>
    </row>
    <row r="214" spans="4:4">
      <c r="D214" s="144"/>
    </row>
    <row r="215" spans="4:4">
      <c r="D215" s="144"/>
    </row>
    <row r="216" spans="4:4">
      <c r="D216" s="144"/>
    </row>
    <row r="217" spans="4:4">
      <c r="D217" s="144"/>
    </row>
    <row r="218" spans="4:4">
      <c r="D218" s="144"/>
    </row>
    <row r="219" spans="4:4">
      <c r="D219" s="144"/>
    </row>
    <row r="220" spans="4:4">
      <c r="D220" s="144"/>
    </row>
    <row r="221" spans="4:4">
      <c r="D221" s="144"/>
    </row>
    <row r="222" spans="4:4">
      <c r="D222" s="144"/>
    </row>
    <row r="223" spans="4:4">
      <c r="D223" s="144"/>
    </row>
    <row r="224" spans="4:4">
      <c r="D224" s="144"/>
    </row>
    <row r="225" spans="4:4">
      <c r="D225" s="144"/>
    </row>
    <row r="226" spans="4:4">
      <c r="D226" s="144"/>
    </row>
    <row r="227" spans="4:4">
      <c r="D227" s="144"/>
    </row>
    <row r="228" spans="4:4">
      <c r="D228" s="144"/>
    </row>
    <row r="229" spans="4:4">
      <c r="D229" s="144"/>
    </row>
    <row r="230" spans="4:4">
      <c r="D230" s="144"/>
    </row>
    <row r="231" spans="4:4">
      <c r="D231" s="144"/>
    </row>
    <row r="232" spans="4:4">
      <c r="D232" s="144"/>
    </row>
    <row r="233" spans="4:4">
      <c r="D233" s="144"/>
    </row>
    <row r="234" spans="4:4">
      <c r="D234" s="144"/>
    </row>
    <row r="235" spans="4:4">
      <c r="D235" s="144"/>
    </row>
    <row r="236" spans="4:4">
      <c r="D236" s="144"/>
    </row>
    <row r="237" spans="4:4">
      <c r="D237" s="144"/>
    </row>
    <row r="238" spans="4:4">
      <c r="D238" s="144"/>
    </row>
    <row r="239" spans="4:4">
      <c r="D239" s="144"/>
    </row>
    <row r="240" spans="4:4">
      <c r="D240" s="144"/>
    </row>
    <row r="241" spans="4:4">
      <c r="D241" s="144"/>
    </row>
    <row r="242" spans="4:4">
      <c r="D242" s="144"/>
    </row>
    <row r="243" spans="4:4">
      <c r="D243" s="144"/>
    </row>
    <row r="244" spans="4:4">
      <c r="D244" s="144"/>
    </row>
    <row r="245" spans="4:4">
      <c r="D245" s="144"/>
    </row>
    <row r="246" spans="4:4">
      <c r="D246" s="144"/>
    </row>
    <row r="247" spans="4:4">
      <c r="D247" s="144"/>
    </row>
    <row r="248" spans="4:4">
      <c r="D248" s="144"/>
    </row>
    <row r="249" spans="4:4">
      <c r="D249" s="144"/>
    </row>
    <row r="250" spans="4:4">
      <c r="D250" s="144"/>
    </row>
    <row r="251" spans="4:4">
      <c r="D251" s="144"/>
    </row>
    <row r="252" spans="4:4">
      <c r="D252" s="144"/>
    </row>
    <row r="253" spans="4:4">
      <c r="D253" s="144"/>
    </row>
    <row r="254" spans="4:4">
      <c r="D254" s="144"/>
    </row>
    <row r="255" spans="4:4">
      <c r="D255" s="144"/>
    </row>
    <row r="256" spans="4:4">
      <c r="D256" s="144"/>
    </row>
    <row r="257" spans="4:4">
      <c r="D257" s="144"/>
    </row>
    <row r="258" spans="4:4">
      <c r="D258" s="144"/>
    </row>
    <row r="259" spans="4:4">
      <c r="D259" s="144"/>
    </row>
    <row r="260" spans="4:4">
      <c r="D260" s="144"/>
    </row>
    <row r="261" spans="4:4">
      <c r="D261" s="144"/>
    </row>
    <row r="262" spans="4:4">
      <c r="D262" s="144"/>
    </row>
    <row r="263" spans="4:4">
      <c r="D263" s="144"/>
    </row>
    <row r="264" spans="4:4">
      <c r="D264" s="144"/>
    </row>
    <row r="265" spans="4:4">
      <c r="D265" s="144"/>
    </row>
    <row r="266" spans="4:4">
      <c r="D266" s="144"/>
    </row>
    <row r="267" spans="4:4">
      <c r="D267" s="144"/>
    </row>
    <row r="268" spans="4:4">
      <c r="D268" s="144"/>
    </row>
    <row r="269" spans="4:4">
      <c r="D269" s="144"/>
    </row>
    <row r="270" spans="4:4">
      <c r="D270" s="144"/>
    </row>
    <row r="271" spans="4:4">
      <c r="D271" s="144"/>
    </row>
    <row r="272" spans="4:4">
      <c r="D272" s="144"/>
    </row>
    <row r="273" spans="4:4">
      <c r="D273" s="144"/>
    </row>
    <row r="274" spans="4:4">
      <c r="D274" s="144"/>
    </row>
    <row r="275" spans="4:4">
      <c r="D275" s="144"/>
    </row>
    <row r="276" spans="4:4">
      <c r="D276" s="144"/>
    </row>
    <row r="277" spans="4:4">
      <c r="D277" s="144"/>
    </row>
    <row r="278" spans="4:4">
      <c r="D278" s="144"/>
    </row>
    <row r="279" spans="4:4">
      <c r="D279" s="144"/>
    </row>
    <row r="280" spans="4:4">
      <c r="D280" s="144"/>
    </row>
    <row r="281" spans="4:4">
      <c r="D281" s="144"/>
    </row>
    <row r="282" spans="4:4">
      <c r="D282" s="144"/>
    </row>
    <row r="283" spans="4:4">
      <c r="D283" s="144"/>
    </row>
    <row r="284" spans="4:4">
      <c r="D284" s="144"/>
    </row>
    <row r="285" spans="4:4">
      <c r="D285" s="144"/>
    </row>
    <row r="286" spans="4:4">
      <c r="D286" s="144"/>
    </row>
    <row r="287" spans="4:4">
      <c r="D287" s="144"/>
    </row>
    <row r="288" spans="4:4">
      <c r="D288" s="144"/>
    </row>
    <row r="289" spans="4:4">
      <c r="D289" s="144"/>
    </row>
    <row r="290" spans="4:4">
      <c r="D290" s="144"/>
    </row>
    <row r="291" spans="4:4">
      <c r="D291" s="144"/>
    </row>
    <row r="292" spans="4:4">
      <c r="D292" s="144"/>
    </row>
    <row r="293" spans="4:4">
      <c r="D293" s="144"/>
    </row>
    <row r="294" spans="4:4">
      <c r="D294" s="144"/>
    </row>
    <row r="295" spans="4:4">
      <c r="D295" s="144"/>
    </row>
    <row r="296" spans="4:4">
      <c r="D296" s="144"/>
    </row>
    <row r="297" spans="4:4">
      <c r="D297" s="144"/>
    </row>
    <row r="298" spans="4:4">
      <c r="D298" s="144"/>
    </row>
    <row r="299" spans="4:4">
      <c r="D299" s="144"/>
    </row>
    <row r="300" spans="4:4">
      <c r="D300" s="144"/>
    </row>
    <row r="301" spans="4:4">
      <c r="D301" s="144"/>
    </row>
    <row r="302" spans="4:4">
      <c r="D302" s="144"/>
    </row>
    <row r="303" spans="4:4">
      <c r="D303" s="144"/>
    </row>
    <row r="304" spans="4:4">
      <c r="D304" s="144"/>
    </row>
    <row r="305" spans="4:4">
      <c r="D305" s="144"/>
    </row>
    <row r="306" spans="4:4">
      <c r="D306" s="144"/>
    </row>
    <row r="307" spans="4:4">
      <c r="D307" s="144"/>
    </row>
    <row r="308" spans="4:4">
      <c r="D308" s="144"/>
    </row>
    <row r="309" spans="4:4">
      <c r="D309" s="144"/>
    </row>
    <row r="310" spans="4:4">
      <c r="D310" s="144"/>
    </row>
    <row r="311" spans="4:4">
      <c r="D311" s="144"/>
    </row>
    <row r="312" spans="4:4">
      <c r="D312" s="144"/>
    </row>
    <row r="313" spans="4:4">
      <c r="D313" s="144"/>
    </row>
    <row r="314" spans="4:4">
      <c r="D314" s="144"/>
    </row>
    <row r="315" spans="4:4">
      <c r="D315" s="144"/>
    </row>
    <row r="316" spans="4:4">
      <c r="D316" s="144"/>
    </row>
    <row r="317" spans="4:4">
      <c r="D317" s="144"/>
    </row>
    <row r="318" spans="4:4">
      <c r="D318" s="144"/>
    </row>
    <row r="319" spans="4:4">
      <c r="D319" s="144"/>
    </row>
    <row r="320" spans="4:4">
      <c r="D320" s="144"/>
    </row>
    <row r="321" spans="4:4">
      <c r="D321" s="144"/>
    </row>
    <row r="322" spans="4:4">
      <c r="D322" s="144"/>
    </row>
    <row r="323" spans="4:4">
      <c r="D323" s="144"/>
    </row>
    <row r="324" spans="4:4">
      <c r="D324" s="144"/>
    </row>
    <row r="325" spans="4:4">
      <c r="D325" s="144"/>
    </row>
    <row r="326" spans="4:4">
      <c r="D326" s="144"/>
    </row>
    <row r="327" spans="4:4">
      <c r="D327" s="144"/>
    </row>
    <row r="328" spans="4:4">
      <c r="D328" s="144"/>
    </row>
    <row r="329" spans="4:4">
      <c r="D329" s="144"/>
    </row>
    <row r="330" spans="4:4">
      <c r="D330" s="144"/>
    </row>
    <row r="331" spans="4:4">
      <c r="D331" s="144"/>
    </row>
    <row r="332" spans="4:4">
      <c r="D332" s="144"/>
    </row>
    <row r="333" spans="4:4">
      <c r="D333" s="144"/>
    </row>
    <row r="334" spans="4:4">
      <c r="D334" s="144"/>
    </row>
    <row r="335" spans="4:4">
      <c r="D335" s="144"/>
    </row>
    <row r="336" spans="4:4">
      <c r="D336" s="144"/>
    </row>
    <row r="337" spans="4:4">
      <c r="D337" s="144"/>
    </row>
    <row r="338" spans="4:4">
      <c r="D338" s="144"/>
    </row>
    <row r="339" spans="4:4">
      <c r="D339" s="144"/>
    </row>
    <row r="340" spans="4:4">
      <c r="D340" s="144"/>
    </row>
    <row r="341" spans="4:4">
      <c r="D341" s="144"/>
    </row>
    <row r="342" spans="4:4">
      <c r="D342" s="144"/>
    </row>
    <row r="343" spans="4:4">
      <c r="D343" s="144"/>
    </row>
    <row r="344" spans="4:4">
      <c r="D344" s="144"/>
    </row>
    <row r="345" spans="4:4">
      <c r="D345" s="144"/>
    </row>
    <row r="346" spans="4:4">
      <c r="D346" s="144"/>
    </row>
    <row r="347" spans="4:4">
      <c r="D347" s="144"/>
    </row>
    <row r="348" spans="4:4">
      <c r="D348" s="144"/>
    </row>
    <row r="349" spans="4:4">
      <c r="D349" s="144"/>
    </row>
    <row r="350" spans="4:4">
      <c r="D350" s="144"/>
    </row>
    <row r="351" spans="4:4">
      <c r="D351" s="144"/>
    </row>
    <row r="352" spans="4:4">
      <c r="D352" s="144"/>
    </row>
    <row r="353" spans="4:4">
      <c r="D353" s="144"/>
    </row>
    <row r="354" spans="4:4">
      <c r="D354" s="144"/>
    </row>
    <row r="355" spans="4:4">
      <c r="D355" s="144"/>
    </row>
    <row r="356" spans="4:4">
      <c r="D356" s="144"/>
    </row>
    <row r="357" spans="4:4">
      <c r="D357" s="144"/>
    </row>
    <row r="358" spans="4:4">
      <c r="D358" s="144"/>
    </row>
    <row r="359" spans="4:4">
      <c r="D359" s="144"/>
    </row>
    <row r="360" spans="4:4">
      <c r="D360" s="144"/>
    </row>
    <row r="361" spans="4:4">
      <c r="D361" s="144"/>
    </row>
    <row r="362" spans="4:4">
      <c r="D362" s="144"/>
    </row>
    <row r="363" spans="4:4">
      <c r="D363" s="144"/>
    </row>
    <row r="364" spans="4:4">
      <c r="D364" s="144"/>
    </row>
    <row r="365" spans="4:4">
      <c r="D365" s="144"/>
    </row>
    <row r="366" spans="4:4">
      <c r="D366" s="144"/>
    </row>
    <row r="367" spans="4:4">
      <c r="D367" s="144"/>
    </row>
    <row r="368" spans="4:4">
      <c r="D368" s="144"/>
    </row>
    <row r="369" spans="4:4">
      <c r="D369" s="144"/>
    </row>
    <row r="370" spans="4:4">
      <c r="D370" s="144"/>
    </row>
    <row r="371" spans="4:4">
      <c r="D371" s="144"/>
    </row>
    <row r="372" spans="4:4">
      <c r="D372" s="144"/>
    </row>
    <row r="373" spans="4:4">
      <c r="D373" s="144"/>
    </row>
    <row r="374" spans="4:4">
      <c r="D374" s="144"/>
    </row>
    <row r="375" spans="4:4">
      <c r="D375" s="144"/>
    </row>
    <row r="376" spans="4:4">
      <c r="D376" s="144"/>
    </row>
    <row r="377" spans="4:4">
      <c r="D377" s="144"/>
    </row>
    <row r="378" spans="4:4">
      <c r="D378" s="144"/>
    </row>
    <row r="379" spans="4:4">
      <c r="D379" s="144"/>
    </row>
    <row r="380" spans="4:4">
      <c r="D380" s="144"/>
    </row>
    <row r="381" spans="4:4">
      <c r="D381" s="144"/>
    </row>
    <row r="382" spans="4:4">
      <c r="D382" s="144"/>
    </row>
    <row r="383" spans="4:4">
      <c r="D383" s="144"/>
    </row>
    <row r="384" spans="4:4">
      <c r="D384" s="144"/>
    </row>
    <row r="385" spans="4:4">
      <c r="D385" s="144"/>
    </row>
    <row r="386" spans="4:4">
      <c r="D386" s="144"/>
    </row>
    <row r="387" spans="4:4">
      <c r="D387" s="144"/>
    </row>
    <row r="388" spans="4:4">
      <c r="D388" s="144"/>
    </row>
    <row r="389" spans="4:4">
      <c r="D389" s="144"/>
    </row>
    <row r="390" spans="4:4">
      <c r="D390" s="144"/>
    </row>
    <row r="391" spans="4:4">
      <c r="D391" s="144"/>
    </row>
    <row r="392" spans="4:4">
      <c r="D392" s="144"/>
    </row>
    <row r="393" spans="4:4">
      <c r="D393" s="144"/>
    </row>
    <row r="394" spans="4:4">
      <c r="D394" s="144"/>
    </row>
    <row r="395" spans="4:4">
      <c r="D395" s="144"/>
    </row>
    <row r="396" spans="4:4">
      <c r="D396" s="144"/>
    </row>
    <row r="397" spans="4:4">
      <c r="D397" s="144"/>
    </row>
    <row r="398" spans="4:4">
      <c r="D398" s="144"/>
    </row>
    <row r="399" spans="4:4">
      <c r="D399" s="144"/>
    </row>
    <row r="400" spans="4:4">
      <c r="D400" s="144"/>
    </row>
    <row r="401" spans="4:4">
      <c r="D401" s="144"/>
    </row>
    <row r="402" spans="4:4">
      <c r="D402" s="144"/>
    </row>
    <row r="403" spans="4:4">
      <c r="D403" s="144"/>
    </row>
    <row r="404" spans="4:4">
      <c r="D404" s="144"/>
    </row>
    <row r="405" spans="4:4">
      <c r="D405" s="144"/>
    </row>
    <row r="406" spans="4:4">
      <c r="D406" s="144"/>
    </row>
    <row r="407" spans="4:4">
      <c r="D407" s="144"/>
    </row>
    <row r="408" spans="4:4">
      <c r="D408" s="144"/>
    </row>
    <row r="409" spans="4:4">
      <c r="D409" s="144"/>
    </row>
    <row r="410" spans="4:4">
      <c r="D410" s="144"/>
    </row>
    <row r="411" spans="4:4">
      <c r="D411" s="144"/>
    </row>
    <row r="412" spans="4:4">
      <c r="D412" s="144"/>
    </row>
    <row r="413" spans="4:4">
      <c r="D413" s="144"/>
    </row>
    <row r="414" spans="4:4">
      <c r="D414" s="144"/>
    </row>
    <row r="415" spans="4:4">
      <c r="D415" s="144"/>
    </row>
    <row r="416" spans="4:4">
      <c r="D416" s="144"/>
    </row>
    <row r="417" spans="4:4">
      <c r="D417" s="144"/>
    </row>
    <row r="418" spans="4:4">
      <c r="D418" s="144"/>
    </row>
    <row r="419" spans="4:4">
      <c r="D419" s="144"/>
    </row>
    <row r="420" spans="4:4">
      <c r="D420" s="144"/>
    </row>
    <row r="421" spans="4:4">
      <c r="D421" s="144"/>
    </row>
    <row r="422" spans="4:4">
      <c r="D422" s="144"/>
    </row>
    <row r="423" spans="4:4">
      <c r="D423" s="144"/>
    </row>
    <row r="424" spans="4:4">
      <c r="D424" s="144"/>
    </row>
    <row r="425" spans="4:4">
      <c r="D425" s="144"/>
    </row>
    <row r="426" spans="4:4">
      <c r="D426" s="144"/>
    </row>
    <row r="427" spans="4:4">
      <c r="D427" s="144"/>
    </row>
    <row r="428" spans="4:4">
      <c r="D428" s="144"/>
    </row>
    <row r="429" spans="4:4">
      <c r="D429" s="144"/>
    </row>
    <row r="430" spans="4:4">
      <c r="D430" s="144"/>
    </row>
    <row r="431" spans="4:4">
      <c r="D431" s="144"/>
    </row>
    <row r="432" spans="4:4">
      <c r="D432" s="144"/>
    </row>
    <row r="433" spans="4:4">
      <c r="D433" s="144"/>
    </row>
    <row r="434" spans="4:4">
      <c r="D434" s="144"/>
    </row>
    <row r="435" spans="4:4">
      <c r="D435" s="144"/>
    </row>
    <row r="436" spans="4:4">
      <c r="D436" s="144"/>
    </row>
    <row r="437" spans="4:4">
      <c r="D437" s="144"/>
    </row>
    <row r="438" spans="4:4">
      <c r="D438" s="144"/>
    </row>
    <row r="439" spans="4:4">
      <c r="D439" s="144"/>
    </row>
    <row r="440" spans="4:4">
      <c r="D440" s="144"/>
    </row>
    <row r="441" spans="4:4">
      <c r="D441" s="144"/>
    </row>
    <row r="442" spans="4:4">
      <c r="D442" s="144"/>
    </row>
    <row r="443" spans="4:4">
      <c r="D443" s="144"/>
    </row>
    <row r="444" spans="4:4">
      <c r="D444" s="144"/>
    </row>
    <row r="445" spans="4:4">
      <c r="D445" s="144"/>
    </row>
    <row r="446" spans="4:4">
      <c r="D446" s="144"/>
    </row>
    <row r="447" spans="4:4">
      <c r="D447" s="144"/>
    </row>
    <row r="448" spans="4:4">
      <c r="D448" s="144"/>
    </row>
    <row r="449" spans="4:4">
      <c r="D449" s="144"/>
    </row>
    <row r="450" spans="4:4">
      <c r="D450" s="144"/>
    </row>
    <row r="451" spans="4:4">
      <c r="D451" s="144"/>
    </row>
    <row r="452" spans="4:4">
      <c r="D452" s="144"/>
    </row>
    <row r="453" spans="4:4">
      <c r="D453" s="144"/>
    </row>
    <row r="454" spans="4:4">
      <c r="D454" s="144"/>
    </row>
    <row r="455" spans="4:4">
      <c r="D455" s="144"/>
    </row>
    <row r="456" spans="4:4">
      <c r="D456" s="144"/>
    </row>
    <row r="457" spans="4:4">
      <c r="D457" s="144"/>
    </row>
    <row r="458" spans="4:4">
      <c r="D458" s="144"/>
    </row>
    <row r="459" spans="4:4">
      <c r="D459" s="144"/>
    </row>
    <row r="460" spans="4:4">
      <c r="D460" s="144"/>
    </row>
    <row r="461" spans="4:4">
      <c r="D461" s="144"/>
    </row>
    <row r="462" spans="4:4">
      <c r="D462" s="144"/>
    </row>
    <row r="463" spans="4:4">
      <c r="D463" s="144"/>
    </row>
    <row r="464" spans="4:4">
      <c r="D464" s="144"/>
    </row>
    <row r="465" spans="4:4">
      <c r="D465" s="144"/>
    </row>
    <row r="466" spans="4:4">
      <c r="D466" s="144"/>
    </row>
    <row r="467" spans="4:4">
      <c r="D467" s="144"/>
    </row>
    <row r="468" spans="4:4">
      <c r="D468" s="144"/>
    </row>
    <row r="469" spans="4:4">
      <c r="D469" s="144"/>
    </row>
    <row r="470" spans="4:4">
      <c r="D470" s="144"/>
    </row>
    <row r="471" spans="4:4">
      <c r="D471" s="144"/>
    </row>
    <row r="472" spans="4:4">
      <c r="D472" s="144"/>
    </row>
    <row r="473" spans="4:4">
      <c r="D473" s="144"/>
    </row>
    <row r="474" spans="4:4">
      <c r="D474" s="144"/>
    </row>
    <row r="475" spans="4:4">
      <c r="D475" s="144"/>
    </row>
    <row r="476" spans="4:4">
      <c r="D476" s="144"/>
    </row>
    <row r="477" spans="4:4">
      <c r="D477" s="144"/>
    </row>
    <row r="478" spans="4:4">
      <c r="D478" s="144"/>
    </row>
    <row r="479" spans="4:4">
      <c r="D479" s="144"/>
    </row>
    <row r="480" spans="4:4">
      <c r="D480" s="144"/>
    </row>
    <row r="481" spans="4:4">
      <c r="D481" s="144"/>
    </row>
    <row r="482" spans="4:4">
      <c r="D482" s="144"/>
    </row>
    <row r="483" spans="4:4">
      <c r="D483" s="144"/>
    </row>
    <row r="484" spans="4:4">
      <c r="D484" s="144"/>
    </row>
    <row r="485" spans="4:4">
      <c r="D485" s="144"/>
    </row>
    <row r="486" spans="4:4">
      <c r="D486" s="144"/>
    </row>
    <row r="487" spans="4:4">
      <c r="D487" s="144"/>
    </row>
    <row r="488" spans="4:4">
      <c r="D488" s="144"/>
    </row>
    <row r="489" spans="4:4">
      <c r="D489" s="144"/>
    </row>
    <row r="490" spans="4:4">
      <c r="D490" s="144"/>
    </row>
    <row r="491" spans="4:4">
      <c r="D491" s="144"/>
    </row>
    <row r="492" spans="4:4">
      <c r="D492" s="144"/>
    </row>
    <row r="493" spans="4:4">
      <c r="D493" s="144"/>
    </row>
    <row r="494" spans="4:4">
      <c r="D494" s="144"/>
    </row>
    <row r="495" spans="4:4">
      <c r="D495" s="144"/>
    </row>
    <row r="496" spans="4:4">
      <c r="D496" s="144"/>
    </row>
    <row r="497" spans="4:4">
      <c r="D497" s="144"/>
    </row>
    <row r="498" spans="4:4">
      <c r="D498" s="144"/>
    </row>
    <row r="499" spans="4:4">
      <c r="D499" s="144"/>
    </row>
    <row r="500" spans="4:4">
      <c r="D500" s="144"/>
    </row>
    <row r="501" spans="4:4">
      <c r="D501" s="144"/>
    </row>
    <row r="502" spans="4:4">
      <c r="D502" s="144"/>
    </row>
    <row r="503" spans="4:4">
      <c r="D503" s="144"/>
    </row>
    <row r="504" spans="4:4">
      <c r="D504" s="144"/>
    </row>
    <row r="505" spans="4:4">
      <c r="D505" s="144"/>
    </row>
    <row r="506" spans="4:4">
      <c r="D506" s="144"/>
    </row>
    <row r="507" spans="4:4">
      <c r="D507" s="144"/>
    </row>
    <row r="508" spans="4:4">
      <c r="D508" s="144"/>
    </row>
    <row r="509" spans="4:4">
      <c r="D509" s="144"/>
    </row>
    <row r="510" spans="4:4">
      <c r="D510" s="144"/>
    </row>
    <row r="511" spans="4:4">
      <c r="D511" s="144"/>
    </row>
    <row r="512" spans="4:4">
      <c r="D512" s="144"/>
    </row>
    <row r="513" spans="4:4">
      <c r="D513" s="144"/>
    </row>
    <row r="514" spans="4:4">
      <c r="D514" s="144"/>
    </row>
    <row r="515" spans="4:4">
      <c r="D515" s="144"/>
    </row>
    <row r="516" spans="4:4">
      <c r="D516" s="144"/>
    </row>
    <row r="517" spans="4:4">
      <c r="D517" s="144"/>
    </row>
    <row r="518" spans="4:4">
      <c r="D518" s="144"/>
    </row>
    <row r="519" spans="4:4">
      <c r="D519" s="144"/>
    </row>
    <row r="520" spans="4:4">
      <c r="D520" s="144"/>
    </row>
    <row r="521" spans="4:4">
      <c r="D521" s="144"/>
    </row>
    <row r="522" spans="4:4">
      <c r="D522" s="144"/>
    </row>
    <row r="523" spans="4:4">
      <c r="D523" s="144"/>
    </row>
    <row r="524" spans="4:4">
      <c r="D524" s="144"/>
    </row>
    <row r="525" spans="4:4">
      <c r="D525" s="144"/>
    </row>
    <row r="526" spans="4:4">
      <c r="D526" s="144"/>
    </row>
    <row r="527" spans="4:4">
      <c r="D527" s="144"/>
    </row>
    <row r="528" spans="4:4">
      <c r="D528" s="144"/>
    </row>
    <row r="529" spans="4:4">
      <c r="D529" s="144"/>
    </row>
    <row r="530" spans="4:4">
      <c r="D530" s="144"/>
    </row>
    <row r="531" spans="4:4">
      <c r="D531" s="144"/>
    </row>
    <row r="532" spans="4:4">
      <c r="D532" s="144"/>
    </row>
    <row r="533" spans="4:4">
      <c r="D533" s="144"/>
    </row>
    <row r="534" spans="4:4">
      <c r="D534" s="144"/>
    </row>
    <row r="535" spans="4:4">
      <c r="D535" s="144"/>
    </row>
    <row r="536" spans="4:4">
      <c r="D536" s="144"/>
    </row>
    <row r="537" spans="4:4">
      <c r="D537" s="144"/>
    </row>
    <row r="538" spans="4:4">
      <c r="D538" s="144"/>
    </row>
    <row r="539" spans="4:4">
      <c r="D539" s="144"/>
    </row>
    <row r="540" spans="4:4">
      <c r="D540" s="144"/>
    </row>
    <row r="541" spans="4:4">
      <c r="D541" s="144"/>
    </row>
    <row r="542" spans="4:4">
      <c r="D542" s="144"/>
    </row>
    <row r="543" spans="4:4">
      <c r="D543" s="144"/>
    </row>
    <row r="544" spans="4:4">
      <c r="D544" s="144"/>
    </row>
    <row r="545" spans="4:4">
      <c r="D545" s="144"/>
    </row>
    <row r="546" spans="4:4">
      <c r="D546" s="144"/>
    </row>
    <row r="547" spans="4:4">
      <c r="D547" s="144"/>
    </row>
    <row r="548" spans="4:4">
      <c r="D548" s="144"/>
    </row>
    <row r="549" spans="4:4">
      <c r="D549" s="144"/>
    </row>
    <row r="550" spans="4:4">
      <c r="D550" s="144"/>
    </row>
    <row r="551" spans="4:4">
      <c r="D551" s="144"/>
    </row>
    <row r="552" spans="4:4">
      <c r="D552" s="144"/>
    </row>
    <row r="553" spans="4:4">
      <c r="D553" s="144"/>
    </row>
    <row r="554" spans="4:4">
      <c r="D554" s="144"/>
    </row>
    <row r="555" spans="4:4">
      <c r="D555" s="144"/>
    </row>
    <row r="556" spans="4:4">
      <c r="D556" s="144"/>
    </row>
    <row r="557" spans="4:4">
      <c r="D557" s="144"/>
    </row>
    <row r="558" spans="4:4">
      <c r="D558" s="144"/>
    </row>
    <row r="559" spans="4:4">
      <c r="D559" s="144"/>
    </row>
    <row r="560" spans="4:4">
      <c r="D560" s="144"/>
    </row>
    <row r="561" spans="4:4">
      <c r="D561" s="144"/>
    </row>
    <row r="562" spans="4:4">
      <c r="D562" s="144"/>
    </row>
    <row r="563" spans="4:4">
      <c r="D563" s="144"/>
    </row>
    <row r="564" spans="4:4">
      <c r="D564" s="144"/>
    </row>
    <row r="565" spans="4:4">
      <c r="D565" s="144"/>
    </row>
    <row r="566" spans="4:4">
      <c r="D566" s="144"/>
    </row>
    <row r="567" spans="4:4">
      <c r="D567" s="144"/>
    </row>
    <row r="568" spans="4:4">
      <c r="D568" s="144"/>
    </row>
    <row r="569" spans="4:4">
      <c r="D569" s="144"/>
    </row>
    <row r="570" spans="4:4">
      <c r="D570" s="144"/>
    </row>
    <row r="571" spans="4:4">
      <c r="D571" s="144"/>
    </row>
    <row r="572" spans="4:4">
      <c r="D572" s="144"/>
    </row>
    <row r="573" spans="4:4">
      <c r="D573" s="144"/>
    </row>
    <row r="574" spans="4:4">
      <c r="D574" s="144"/>
    </row>
    <row r="575" spans="4:4">
      <c r="D575" s="144"/>
    </row>
    <row r="576" spans="4:4">
      <c r="D576" s="144"/>
    </row>
    <row r="577" spans="4:4">
      <c r="D577" s="144"/>
    </row>
    <row r="578" spans="4:4">
      <c r="D578" s="144"/>
    </row>
    <row r="579" spans="4:4">
      <c r="D579" s="144"/>
    </row>
    <row r="580" spans="4:4">
      <c r="D580" s="144"/>
    </row>
    <row r="581" spans="4:4">
      <c r="D581" s="144"/>
    </row>
    <row r="582" spans="4:4">
      <c r="D582" s="144"/>
    </row>
    <row r="583" spans="4:4">
      <c r="D583" s="144"/>
    </row>
    <row r="584" spans="4:4">
      <c r="D584" s="144"/>
    </row>
    <row r="585" spans="4:4">
      <c r="D585" s="144"/>
    </row>
    <row r="586" spans="4:4">
      <c r="D586" s="144"/>
    </row>
    <row r="587" spans="4:4">
      <c r="D587" s="144"/>
    </row>
    <row r="588" spans="4:4">
      <c r="D588" s="144"/>
    </row>
    <row r="589" spans="4:4">
      <c r="D589" s="144"/>
    </row>
    <row r="590" spans="4:4">
      <c r="D590" s="144"/>
    </row>
    <row r="591" spans="4:4">
      <c r="D591" s="144"/>
    </row>
    <row r="592" spans="4:4">
      <c r="D592" s="144"/>
    </row>
    <row r="593" spans="4:4">
      <c r="D593" s="144"/>
    </row>
    <row r="594" spans="4:4">
      <c r="D594" s="144"/>
    </row>
    <row r="595" spans="4:4">
      <c r="D595" s="144"/>
    </row>
    <row r="596" spans="4:4">
      <c r="D596" s="144"/>
    </row>
    <row r="597" spans="4:4">
      <c r="D597" s="144"/>
    </row>
    <row r="598" spans="4:4">
      <c r="D598" s="144"/>
    </row>
    <row r="599" spans="4:4">
      <c r="D599" s="144"/>
    </row>
    <row r="600" spans="4:4">
      <c r="D600" s="144"/>
    </row>
    <row r="601" spans="4:4">
      <c r="D601" s="144"/>
    </row>
    <row r="602" spans="4:4">
      <c r="D602" s="144"/>
    </row>
    <row r="603" spans="4:4">
      <c r="D603" s="144"/>
    </row>
    <row r="604" spans="4:4">
      <c r="D604" s="144"/>
    </row>
    <row r="605" spans="4:4">
      <c r="D605" s="144"/>
    </row>
    <row r="606" spans="4:4">
      <c r="D606" s="144"/>
    </row>
    <row r="607" spans="4:4">
      <c r="D607" s="144"/>
    </row>
    <row r="608" spans="4:4">
      <c r="D608" s="144"/>
    </row>
    <row r="609" spans="4:4">
      <c r="D609" s="144"/>
    </row>
    <row r="610" spans="4:4">
      <c r="D610" s="144"/>
    </row>
    <row r="611" spans="4:4">
      <c r="D611" s="144"/>
    </row>
    <row r="612" spans="4:4">
      <c r="D612" s="144"/>
    </row>
    <row r="613" spans="4:4">
      <c r="D613" s="144"/>
    </row>
    <row r="614" spans="4:4">
      <c r="D614" s="144"/>
    </row>
    <row r="615" spans="4:4">
      <c r="D615" s="144"/>
    </row>
    <row r="616" spans="4:4">
      <c r="D616" s="144"/>
    </row>
    <row r="617" spans="4:4">
      <c r="D617" s="144"/>
    </row>
    <row r="618" spans="4:4">
      <c r="D618" s="144"/>
    </row>
    <row r="619" spans="4:4">
      <c r="D619" s="144"/>
    </row>
    <row r="620" spans="4:4">
      <c r="D620" s="144"/>
    </row>
    <row r="621" spans="4:4">
      <c r="D621" s="144"/>
    </row>
    <row r="622" spans="4:4">
      <c r="D622" s="144"/>
    </row>
    <row r="623" spans="4:4">
      <c r="D623" s="144"/>
    </row>
    <row r="624" spans="4:4">
      <c r="D624" s="144"/>
    </row>
    <row r="625" spans="4:4">
      <c r="D625" s="144"/>
    </row>
    <row r="626" spans="4:4">
      <c r="D626" s="144"/>
    </row>
    <row r="627" spans="4:4">
      <c r="D627" s="144"/>
    </row>
    <row r="628" spans="4:4">
      <c r="D628" s="144"/>
    </row>
    <row r="629" spans="4:4">
      <c r="D629" s="144"/>
    </row>
    <row r="630" spans="4:4">
      <c r="D630" s="144"/>
    </row>
    <row r="631" spans="4:4">
      <c r="D631" s="144"/>
    </row>
    <row r="632" spans="4:4">
      <c r="D632" s="144"/>
    </row>
    <row r="633" spans="4:4">
      <c r="D633" s="144"/>
    </row>
    <row r="634" spans="4:4">
      <c r="D634" s="144"/>
    </row>
    <row r="635" spans="4:4">
      <c r="D635" s="144"/>
    </row>
    <row r="636" spans="4:4">
      <c r="D636" s="144"/>
    </row>
    <row r="637" spans="4:4">
      <c r="D637" s="144"/>
    </row>
    <row r="638" spans="4:4">
      <c r="D638" s="144"/>
    </row>
    <row r="639" spans="4:4">
      <c r="D639" s="144"/>
    </row>
    <row r="640" spans="4:4">
      <c r="D640" s="144"/>
    </row>
    <row r="641" spans="4:4">
      <c r="D641" s="144"/>
    </row>
    <row r="642" spans="4:4">
      <c r="D642" s="144"/>
    </row>
    <row r="643" spans="4:4">
      <c r="D643" s="144"/>
    </row>
    <row r="644" spans="4:4">
      <c r="D644" s="144"/>
    </row>
    <row r="645" spans="4:4">
      <c r="D645" s="144"/>
    </row>
    <row r="646" spans="4:4">
      <c r="D646" s="144"/>
    </row>
    <row r="647" spans="4:4">
      <c r="D647" s="144"/>
    </row>
    <row r="648" spans="4:4">
      <c r="D648" s="144"/>
    </row>
    <row r="649" spans="4:4">
      <c r="D649" s="144"/>
    </row>
    <row r="650" spans="4:4">
      <c r="D650" s="144"/>
    </row>
    <row r="651" spans="4:4">
      <c r="D651" s="144"/>
    </row>
    <row r="652" spans="4:4">
      <c r="D652" s="144"/>
    </row>
    <row r="653" spans="4:4">
      <c r="D653" s="144"/>
    </row>
    <row r="654" spans="4:4">
      <c r="D654" s="144"/>
    </row>
    <row r="655" spans="4:4">
      <c r="D655" s="144"/>
    </row>
    <row r="656" spans="4:4">
      <c r="D656" s="144"/>
    </row>
    <row r="657" spans="4:4">
      <c r="D657" s="144"/>
    </row>
    <row r="658" spans="4:4">
      <c r="D658" s="144"/>
    </row>
    <row r="659" spans="4:4">
      <c r="D659" s="144"/>
    </row>
    <row r="660" spans="4:4">
      <c r="D660" s="144"/>
    </row>
    <row r="661" spans="4:4">
      <c r="D661" s="144"/>
    </row>
    <row r="662" spans="4:4">
      <c r="D662" s="144"/>
    </row>
    <row r="663" spans="4:4">
      <c r="D663" s="144"/>
    </row>
    <row r="664" spans="4:4">
      <c r="D664" s="144"/>
    </row>
    <row r="665" spans="4:4">
      <c r="D665" s="144"/>
    </row>
    <row r="666" spans="4:4">
      <c r="D666" s="144"/>
    </row>
    <row r="667" spans="4:4">
      <c r="D667" s="144"/>
    </row>
    <row r="668" spans="4:4">
      <c r="D668" s="144"/>
    </row>
    <row r="669" spans="4:4">
      <c r="D669" s="144"/>
    </row>
    <row r="670" spans="4:4">
      <c r="D670" s="144"/>
    </row>
    <row r="671" spans="4:4">
      <c r="D671" s="144"/>
    </row>
    <row r="672" spans="4:4">
      <c r="D672" s="144"/>
    </row>
    <row r="673" spans="4:4">
      <c r="D673" s="144"/>
    </row>
    <row r="674" spans="4:4">
      <c r="D674" s="144"/>
    </row>
    <row r="675" spans="4:4">
      <c r="D675" s="144"/>
    </row>
    <row r="676" spans="4:4">
      <c r="D676" s="144"/>
    </row>
    <row r="677" spans="4:4">
      <c r="D677" s="144"/>
    </row>
    <row r="678" spans="4:4">
      <c r="D678" s="144"/>
    </row>
    <row r="679" spans="4:4">
      <c r="D679" s="144"/>
    </row>
    <row r="680" spans="4:4">
      <c r="D680" s="144"/>
    </row>
    <row r="681" spans="4:4">
      <c r="D681" s="144"/>
    </row>
    <row r="682" spans="4:4">
      <c r="D682" s="144"/>
    </row>
    <row r="683" spans="4:4">
      <c r="D683" s="144"/>
    </row>
    <row r="684" spans="4:4">
      <c r="D684" s="144"/>
    </row>
    <row r="685" spans="4:4">
      <c r="D685" s="144"/>
    </row>
    <row r="686" spans="4:4">
      <c r="D686" s="144"/>
    </row>
    <row r="687" spans="4:4">
      <c r="D687" s="144"/>
    </row>
    <row r="688" spans="4:4">
      <c r="D688" s="144"/>
    </row>
    <row r="689" spans="4:4">
      <c r="D689" s="144"/>
    </row>
    <row r="690" spans="4:4">
      <c r="D690" s="144"/>
    </row>
    <row r="691" spans="4:4">
      <c r="D691" s="144"/>
    </row>
    <row r="692" spans="4:4">
      <c r="D692" s="144"/>
    </row>
    <row r="693" spans="4:4">
      <c r="D693" s="144"/>
    </row>
    <row r="694" spans="4:4">
      <c r="D694" s="144"/>
    </row>
    <row r="695" spans="4:4">
      <c r="D695" s="144"/>
    </row>
    <row r="696" spans="4:4">
      <c r="D696" s="144"/>
    </row>
    <row r="697" spans="4:4">
      <c r="D697" s="144"/>
    </row>
    <row r="698" spans="4:4">
      <c r="D698" s="144"/>
    </row>
    <row r="699" spans="4:4">
      <c r="D699" s="144"/>
    </row>
    <row r="700" spans="4:4">
      <c r="D700" s="144"/>
    </row>
    <row r="701" spans="4:4">
      <c r="D701" s="144"/>
    </row>
    <row r="702" spans="4:4">
      <c r="D702" s="144"/>
    </row>
    <row r="703" spans="4:4">
      <c r="D703" s="144"/>
    </row>
    <row r="704" spans="4:4">
      <c r="D704" s="144"/>
    </row>
    <row r="705" spans="4:4">
      <c r="D705" s="144"/>
    </row>
    <row r="706" spans="4:4">
      <c r="D706" s="144"/>
    </row>
    <row r="707" spans="4:4">
      <c r="D707" s="144"/>
    </row>
    <row r="708" spans="4:4">
      <c r="D708" s="144"/>
    </row>
    <row r="709" spans="4:4">
      <c r="D709" s="144"/>
    </row>
    <row r="710" spans="4:4">
      <c r="D710" s="144"/>
    </row>
    <row r="711" spans="4:4">
      <c r="D711" s="144"/>
    </row>
    <row r="712" spans="4:4">
      <c r="D712" s="144"/>
    </row>
    <row r="713" spans="4:4">
      <c r="D713" s="144"/>
    </row>
    <row r="714" spans="4:4">
      <c r="D714" s="144"/>
    </row>
    <row r="715" spans="4:4">
      <c r="D715" s="144"/>
    </row>
    <row r="716" spans="4:4">
      <c r="D716" s="144"/>
    </row>
    <row r="717" spans="4:4">
      <c r="D717" s="144"/>
    </row>
    <row r="718" spans="4:4">
      <c r="D718" s="144"/>
    </row>
    <row r="719" spans="4:4">
      <c r="D719" s="144"/>
    </row>
    <row r="720" spans="4:4">
      <c r="D720" s="144"/>
    </row>
    <row r="721" spans="4:4">
      <c r="D721" s="144"/>
    </row>
    <row r="722" spans="4:4">
      <c r="D722" s="144"/>
    </row>
    <row r="723" spans="4:4">
      <c r="D723" s="144"/>
    </row>
    <row r="724" spans="4:4">
      <c r="D724" s="144"/>
    </row>
    <row r="725" spans="4:4">
      <c r="D725" s="144"/>
    </row>
    <row r="726" spans="4:4">
      <c r="D726" s="144"/>
    </row>
    <row r="727" spans="4:4">
      <c r="D727" s="144"/>
    </row>
    <row r="728" spans="4:4">
      <c r="D728" s="144"/>
    </row>
    <row r="729" spans="4:4">
      <c r="D729" s="144"/>
    </row>
    <row r="730" spans="4:4">
      <c r="D730" s="144"/>
    </row>
    <row r="731" spans="4:4">
      <c r="D731" s="144"/>
    </row>
    <row r="732" spans="4:4">
      <c r="D732" s="144"/>
    </row>
    <row r="733" spans="4:4">
      <c r="D733" s="144"/>
    </row>
    <row r="734" spans="4:4">
      <c r="D734" s="144"/>
    </row>
    <row r="735" spans="4:4">
      <c r="D735" s="144"/>
    </row>
    <row r="736" spans="4:4">
      <c r="D736" s="144"/>
    </row>
    <row r="737" spans="4:4">
      <c r="D737" s="144"/>
    </row>
    <row r="738" spans="4:4">
      <c r="D738" s="144"/>
    </row>
    <row r="739" spans="4:4">
      <c r="D739" s="144"/>
    </row>
    <row r="740" spans="4:4">
      <c r="D740" s="144"/>
    </row>
    <row r="741" spans="4:4">
      <c r="D741" s="144"/>
    </row>
    <row r="742" spans="4:4">
      <c r="D742" s="144"/>
    </row>
    <row r="743" spans="4:4">
      <c r="D743" s="144"/>
    </row>
    <row r="744" spans="4:4">
      <c r="D744" s="144"/>
    </row>
    <row r="745" spans="4:4">
      <c r="D745" s="144"/>
    </row>
    <row r="746" spans="4:4">
      <c r="D746" s="144"/>
    </row>
    <row r="747" spans="4:4">
      <c r="D747" s="144"/>
    </row>
    <row r="748" spans="4:4">
      <c r="D748" s="144"/>
    </row>
    <row r="749" spans="4:4">
      <c r="D749" s="144"/>
    </row>
    <row r="750" spans="4:4">
      <c r="D750" s="144"/>
    </row>
    <row r="751" spans="4:4">
      <c r="D751" s="144"/>
    </row>
    <row r="752" spans="4:4">
      <c r="D752" s="144"/>
    </row>
    <row r="753" spans="4:4">
      <c r="D753" s="144"/>
    </row>
    <row r="754" spans="4:4">
      <c r="D754" s="144"/>
    </row>
    <row r="755" spans="4:4">
      <c r="D755" s="144"/>
    </row>
    <row r="756" spans="4:4">
      <c r="D756" s="144"/>
    </row>
    <row r="757" spans="4:4">
      <c r="D757" s="144"/>
    </row>
    <row r="758" spans="4:4">
      <c r="D758" s="144"/>
    </row>
    <row r="759" spans="4:4">
      <c r="D759" s="144"/>
    </row>
    <row r="760" spans="4:4">
      <c r="D760" s="144"/>
    </row>
    <row r="761" spans="4:4">
      <c r="D761" s="144"/>
    </row>
    <row r="762" spans="4:4">
      <c r="D762" s="144"/>
    </row>
    <row r="763" spans="4:4">
      <c r="D763" s="144"/>
    </row>
    <row r="764" spans="4:4">
      <c r="D764" s="144"/>
    </row>
    <row r="765" spans="4:4">
      <c r="D765" s="144"/>
    </row>
    <row r="766" spans="4:4">
      <c r="D766" s="144"/>
    </row>
    <row r="767" spans="4:4">
      <c r="D767" s="144"/>
    </row>
    <row r="768" spans="4:4">
      <c r="D768" s="144"/>
    </row>
    <row r="769" spans="4:4">
      <c r="D769" s="144"/>
    </row>
    <row r="770" spans="4:4">
      <c r="D770" s="144"/>
    </row>
    <row r="771" spans="4:4">
      <c r="D771" s="144"/>
    </row>
    <row r="772" spans="4:4">
      <c r="D772" s="144"/>
    </row>
    <row r="773" spans="4:4">
      <c r="D773" s="144"/>
    </row>
    <row r="774" spans="4:4">
      <c r="D774" s="144"/>
    </row>
    <row r="775" spans="4:4">
      <c r="D775" s="144"/>
    </row>
    <row r="776" spans="4:4">
      <c r="D776" s="144"/>
    </row>
    <row r="777" spans="4:4">
      <c r="D777" s="144"/>
    </row>
    <row r="778" spans="4:4">
      <c r="D778" s="144"/>
    </row>
    <row r="779" spans="4:4">
      <c r="D779" s="144"/>
    </row>
    <row r="780" spans="4:4">
      <c r="D780" s="144"/>
    </row>
    <row r="781" spans="4:4">
      <c r="D781" s="144"/>
    </row>
    <row r="782" spans="4:4">
      <c r="D782" s="144"/>
    </row>
    <row r="783" spans="4:4">
      <c r="D783" s="144"/>
    </row>
    <row r="784" spans="4:4">
      <c r="D784" s="144"/>
    </row>
    <row r="785" spans="4:4">
      <c r="D785" s="144"/>
    </row>
    <row r="786" spans="4:4">
      <c r="D786" s="144"/>
    </row>
    <row r="787" spans="4:4">
      <c r="D787" s="144"/>
    </row>
    <row r="788" spans="4:4">
      <c r="D788" s="144"/>
    </row>
    <row r="789" spans="4:4">
      <c r="D789" s="144"/>
    </row>
    <row r="790" spans="4:4">
      <c r="D790" s="144"/>
    </row>
    <row r="791" spans="4:4">
      <c r="D791" s="144"/>
    </row>
    <row r="792" spans="4:4">
      <c r="D792" s="144"/>
    </row>
    <row r="793" spans="4:4">
      <c r="D793" s="144"/>
    </row>
    <row r="794" spans="4:4">
      <c r="D794" s="144"/>
    </row>
    <row r="795" spans="4:4">
      <c r="D795" s="144"/>
    </row>
    <row r="796" spans="4:4">
      <c r="D796" s="144"/>
    </row>
    <row r="797" spans="4:4">
      <c r="D797" s="144"/>
    </row>
    <row r="798" spans="4:4">
      <c r="D798" s="144"/>
    </row>
    <row r="799" spans="4:4">
      <c r="D799" s="144"/>
    </row>
    <row r="800" spans="4:4">
      <c r="D800" s="144"/>
    </row>
    <row r="801" spans="4:4">
      <c r="D801" s="144"/>
    </row>
    <row r="802" spans="4:4">
      <c r="D802" s="144"/>
    </row>
    <row r="803" spans="4:4">
      <c r="D803" s="144"/>
    </row>
    <row r="804" spans="4:4">
      <c r="D804" s="144"/>
    </row>
    <row r="805" spans="4:4">
      <c r="D805" s="144"/>
    </row>
    <row r="806" spans="4:4">
      <c r="D806" s="144"/>
    </row>
    <row r="807" spans="4:4">
      <c r="D807" s="144"/>
    </row>
    <row r="808" spans="4:4">
      <c r="D808" s="144"/>
    </row>
    <row r="809" spans="4:4">
      <c r="D809" s="144"/>
    </row>
    <row r="810" spans="4:4">
      <c r="D810" s="144"/>
    </row>
    <row r="811" spans="4:4">
      <c r="D811" s="144"/>
    </row>
    <row r="812" spans="4:4">
      <c r="D812" s="144"/>
    </row>
    <row r="813" spans="4:4">
      <c r="D813" s="144"/>
    </row>
    <row r="814" spans="4:4">
      <c r="D814" s="144"/>
    </row>
    <row r="815" spans="4:4">
      <c r="D815" s="144"/>
    </row>
    <row r="816" spans="4:4">
      <c r="D816" s="144"/>
    </row>
    <row r="817" spans="4:4">
      <c r="D817" s="144"/>
    </row>
    <row r="818" spans="4:4">
      <c r="D818" s="144"/>
    </row>
    <row r="819" spans="4:4">
      <c r="D819" s="144"/>
    </row>
    <row r="820" spans="4:4">
      <c r="D820" s="144"/>
    </row>
    <row r="821" spans="4:4">
      <c r="D821" s="144"/>
    </row>
    <row r="822" spans="4:4">
      <c r="D822" s="144"/>
    </row>
    <row r="823" spans="4:4">
      <c r="D823" s="144"/>
    </row>
    <row r="824" spans="4:4">
      <c r="D824" s="144"/>
    </row>
    <row r="825" spans="4:4">
      <c r="D825" s="144"/>
    </row>
    <row r="826" spans="4:4">
      <c r="D826" s="144"/>
    </row>
    <row r="827" spans="4:4">
      <c r="D827" s="144"/>
    </row>
    <row r="828" spans="4:4">
      <c r="D828" s="144"/>
    </row>
    <row r="829" spans="4:4">
      <c r="D829" s="144"/>
    </row>
    <row r="830" spans="4:4">
      <c r="D830" s="144"/>
    </row>
    <row r="831" spans="4:4">
      <c r="D831" s="144"/>
    </row>
    <row r="832" spans="4:4">
      <c r="D832" s="144"/>
    </row>
    <row r="833" spans="4:4">
      <c r="D833" s="144"/>
    </row>
    <row r="834" spans="4:4">
      <c r="D834" s="144"/>
    </row>
    <row r="835" spans="4:4">
      <c r="D835" s="144"/>
    </row>
    <row r="836" spans="4:4">
      <c r="D836" s="144"/>
    </row>
    <row r="837" spans="4:4">
      <c r="D837" s="144"/>
    </row>
    <row r="838" spans="4:4">
      <c r="D838" s="144"/>
    </row>
    <row r="839" spans="4:4">
      <c r="D839" s="144"/>
    </row>
    <row r="840" spans="4:4">
      <c r="D840" s="144"/>
    </row>
    <row r="841" spans="4:4">
      <c r="D841" s="144"/>
    </row>
    <row r="842" spans="4:4">
      <c r="D842" s="144"/>
    </row>
    <row r="843" spans="4:4">
      <c r="D843" s="144"/>
    </row>
    <row r="844" spans="4:4">
      <c r="D844" s="144"/>
    </row>
    <row r="845" spans="4:4">
      <c r="D845" s="144"/>
    </row>
    <row r="846" spans="4:4">
      <c r="D846" s="144"/>
    </row>
    <row r="847" spans="4:4">
      <c r="D847" s="144"/>
    </row>
    <row r="848" spans="4:4">
      <c r="D848" s="144"/>
    </row>
    <row r="849" spans="4:4">
      <c r="D849" s="144"/>
    </row>
    <row r="850" spans="4:4">
      <c r="D850" s="144"/>
    </row>
    <row r="851" spans="4:4">
      <c r="D851" s="144"/>
    </row>
    <row r="852" spans="4:4">
      <c r="D852" s="144"/>
    </row>
    <row r="853" spans="4:4">
      <c r="D853" s="144"/>
    </row>
    <row r="854" spans="4:4">
      <c r="D854" s="144"/>
    </row>
    <row r="855" spans="4:4">
      <c r="D855" s="144"/>
    </row>
    <row r="856" spans="4:4">
      <c r="D856" s="144"/>
    </row>
    <row r="857" spans="4:4">
      <c r="D857" s="144"/>
    </row>
    <row r="858" spans="4:4">
      <c r="D858" s="144"/>
    </row>
    <row r="859" spans="4:4">
      <c r="D859" s="144"/>
    </row>
    <row r="860" spans="4:4">
      <c r="D860" s="144"/>
    </row>
    <row r="861" spans="4:4">
      <c r="D861" s="144"/>
    </row>
    <row r="862" spans="4:4">
      <c r="D862" s="144"/>
    </row>
    <row r="863" spans="4:4">
      <c r="D863" s="144"/>
    </row>
    <row r="864" spans="4:4">
      <c r="D864" s="144"/>
    </row>
    <row r="865" spans="4:4">
      <c r="D865" s="144"/>
    </row>
    <row r="866" spans="4:4">
      <c r="D866" s="144"/>
    </row>
    <row r="867" spans="4:4">
      <c r="D867" s="144"/>
    </row>
    <row r="868" spans="4:4">
      <c r="D868" s="144"/>
    </row>
    <row r="869" spans="4:4">
      <c r="D869" s="144"/>
    </row>
    <row r="870" spans="4:4">
      <c r="D870" s="144"/>
    </row>
    <row r="871" spans="4:4">
      <c r="D871" s="144"/>
    </row>
    <row r="872" spans="4:4">
      <c r="D872" s="144"/>
    </row>
    <row r="873" spans="4:4">
      <c r="D873" s="144"/>
    </row>
    <row r="874" spans="4:4">
      <c r="D874" s="144"/>
    </row>
    <row r="875" spans="4:4">
      <c r="D875" s="144"/>
    </row>
    <row r="876" spans="4:4">
      <c r="D876" s="144"/>
    </row>
    <row r="877" spans="4:4">
      <c r="D877" s="144"/>
    </row>
    <row r="878" spans="4:4">
      <c r="D878" s="144"/>
    </row>
    <row r="879" spans="4:4">
      <c r="D879" s="144"/>
    </row>
    <row r="880" spans="4:4">
      <c r="D880" s="144"/>
    </row>
    <row r="881" spans="4:4">
      <c r="D881" s="144"/>
    </row>
    <row r="882" spans="4:4">
      <c r="D882" s="144"/>
    </row>
    <row r="883" spans="4:4">
      <c r="D883" s="144"/>
    </row>
    <row r="884" spans="4:4">
      <c r="D884" s="144"/>
    </row>
    <row r="885" spans="4:4">
      <c r="D885" s="144"/>
    </row>
    <row r="886" spans="4:4">
      <c r="D886" s="144"/>
    </row>
    <row r="887" spans="4:4">
      <c r="D887" s="144"/>
    </row>
    <row r="888" spans="4:4">
      <c r="D888" s="144"/>
    </row>
    <row r="889" spans="4:4">
      <c r="D889" s="144"/>
    </row>
    <row r="890" spans="4:4">
      <c r="D890" s="144"/>
    </row>
    <row r="891" spans="4:4">
      <c r="D891" s="144"/>
    </row>
    <row r="892" spans="4:4">
      <c r="D892" s="144"/>
    </row>
    <row r="893" spans="4:4">
      <c r="D893" s="144"/>
    </row>
    <row r="894" spans="4:4">
      <c r="D894" s="144"/>
    </row>
    <row r="895" spans="4:4">
      <c r="D895" s="144"/>
    </row>
    <row r="896" spans="4:4">
      <c r="D896" s="144"/>
    </row>
    <row r="897" spans="4:4">
      <c r="D897" s="144"/>
    </row>
    <row r="898" spans="4:4">
      <c r="D898" s="144"/>
    </row>
    <row r="899" spans="4:4">
      <c r="D899" s="144"/>
    </row>
    <row r="900" spans="4:4">
      <c r="D900" s="144"/>
    </row>
    <row r="901" spans="4:4">
      <c r="D901" s="144"/>
    </row>
    <row r="902" spans="4:4">
      <c r="D902" s="144"/>
    </row>
    <row r="903" spans="4:4">
      <c r="D903" s="144"/>
    </row>
    <row r="904" spans="4:4">
      <c r="D904" s="144"/>
    </row>
    <row r="905" spans="4:4">
      <c r="D905" s="144"/>
    </row>
    <row r="906" spans="4:4">
      <c r="D906" s="144"/>
    </row>
    <row r="907" spans="4:4">
      <c r="D907" s="144"/>
    </row>
    <row r="908" spans="4:4">
      <c r="D908" s="144"/>
    </row>
    <row r="909" spans="4:4">
      <c r="D909" s="144"/>
    </row>
    <row r="910" spans="4:4">
      <c r="D910" s="144"/>
    </row>
    <row r="911" spans="4:4">
      <c r="D911" s="144"/>
    </row>
    <row r="912" spans="4:4">
      <c r="D912" s="144"/>
    </row>
    <row r="913" spans="4:4">
      <c r="D913" s="144"/>
    </row>
    <row r="914" spans="4:4">
      <c r="D914" s="144"/>
    </row>
    <row r="915" spans="4:4">
      <c r="D915" s="144"/>
    </row>
    <row r="916" spans="4:4">
      <c r="D916" s="144"/>
    </row>
    <row r="917" spans="4:4">
      <c r="D917" s="144"/>
    </row>
    <row r="918" spans="4:4">
      <c r="D918" s="144"/>
    </row>
    <row r="919" spans="4:4">
      <c r="D919" s="144"/>
    </row>
    <row r="920" spans="4:4">
      <c r="D920" s="144"/>
    </row>
    <row r="921" spans="4:4">
      <c r="D921" s="144"/>
    </row>
    <row r="922" spans="4:4">
      <c r="D922" s="144"/>
    </row>
    <row r="923" spans="4:4">
      <c r="D923" s="144"/>
    </row>
    <row r="924" spans="4:4">
      <c r="D924" s="144"/>
    </row>
    <row r="925" spans="4:4">
      <c r="D925" s="144"/>
    </row>
    <row r="926" spans="4:4">
      <c r="D926" s="144"/>
    </row>
    <row r="927" spans="4:4">
      <c r="D927" s="144"/>
    </row>
    <row r="928" spans="4:4">
      <c r="D928" s="144"/>
    </row>
    <row r="929" spans="4:4">
      <c r="D929" s="144"/>
    </row>
    <row r="930" spans="4:4">
      <c r="D930" s="144"/>
    </row>
    <row r="931" spans="4:4">
      <c r="D931" s="144"/>
    </row>
    <row r="932" spans="4:4">
      <c r="D932" s="144"/>
    </row>
    <row r="933" spans="4:4">
      <c r="D933" s="144"/>
    </row>
    <row r="934" spans="4:4">
      <c r="D934" s="144"/>
    </row>
    <row r="935" spans="4:4">
      <c r="D935" s="144"/>
    </row>
    <row r="936" spans="4:4">
      <c r="D936" s="144"/>
    </row>
    <row r="937" spans="4:4">
      <c r="D937" s="144"/>
    </row>
    <row r="938" spans="4:4">
      <c r="D938" s="144"/>
    </row>
    <row r="939" spans="4:4">
      <c r="D939" s="144"/>
    </row>
    <row r="940" spans="4:4">
      <c r="D940" s="144"/>
    </row>
    <row r="941" spans="4:4">
      <c r="D941" s="144"/>
    </row>
    <row r="942" spans="4:4">
      <c r="D942" s="144"/>
    </row>
    <row r="943" spans="4:4">
      <c r="D943" s="144"/>
    </row>
    <row r="944" spans="4:4">
      <c r="D944" s="144"/>
    </row>
    <row r="945" spans="4:4">
      <c r="D945" s="144"/>
    </row>
    <row r="946" spans="4:4">
      <c r="D946" s="144"/>
    </row>
    <row r="947" spans="4:4">
      <c r="D947" s="144"/>
    </row>
    <row r="948" spans="4:4">
      <c r="D948" s="144"/>
    </row>
    <row r="949" spans="4:4">
      <c r="D949" s="144"/>
    </row>
    <row r="950" spans="4:4">
      <c r="D950" s="144"/>
    </row>
    <row r="951" spans="4:4">
      <c r="D951" s="144"/>
    </row>
    <row r="952" spans="4:4">
      <c r="D952" s="144"/>
    </row>
    <row r="953" spans="4:4">
      <c r="D953" s="144"/>
    </row>
    <row r="954" spans="4:4">
      <c r="D954" s="144"/>
    </row>
    <row r="955" spans="4:4">
      <c r="D955" s="144"/>
    </row>
    <row r="956" spans="4:4">
      <c r="D956" s="144"/>
    </row>
    <row r="957" spans="4:4">
      <c r="D957" s="144"/>
    </row>
    <row r="958" spans="4:4">
      <c r="D958" s="144"/>
    </row>
    <row r="959" spans="4:4">
      <c r="D959" s="144"/>
    </row>
    <row r="960" spans="4:4">
      <c r="D960" s="144"/>
    </row>
    <row r="961" spans="4:4">
      <c r="D961" s="144"/>
    </row>
    <row r="962" spans="4:4">
      <c r="D962" s="144"/>
    </row>
    <row r="963" spans="4:4">
      <c r="D963" s="144"/>
    </row>
    <row r="964" spans="4:4">
      <c r="D964" s="144"/>
    </row>
    <row r="965" spans="4:4">
      <c r="D965" s="144"/>
    </row>
    <row r="966" spans="4:4">
      <c r="D966" s="144"/>
    </row>
    <row r="967" spans="4:4">
      <c r="D967" s="144"/>
    </row>
    <row r="968" spans="4:4">
      <c r="D968" s="144"/>
    </row>
    <row r="969" spans="4:4">
      <c r="D969" s="144"/>
    </row>
    <row r="970" spans="4:4">
      <c r="D970" s="144"/>
    </row>
    <row r="971" spans="4:4">
      <c r="D971" s="144"/>
    </row>
    <row r="972" spans="4:4">
      <c r="D972" s="144"/>
    </row>
    <row r="973" spans="4:4">
      <c r="D973" s="144"/>
    </row>
    <row r="974" spans="4:4">
      <c r="D974" s="144"/>
    </row>
    <row r="975" spans="4:4">
      <c r="D975" s="144"/>
    </row>
    <row r="976" spans="4:4">
      <c r="D976" s="144"/>
    </row>
    <row r="977" spans="4:4">
      <c r="D977" s="144"/>
    </row>
    <row r="978" spans="4:4">
      <c r="D978" s="144"/>
    </row>
    <row r="979" spans="4:4">
      <c r="D979" s="144"/>
    </row>
    <row r="980" spans="4:4">
      <c r="D980" s="144"/>
    </row>
    <row r="981" spans="4:4">
      <c r="D981" s="144"/>
    </row>
    <row r="982" spans="4:4">
      <c r="D982" s="144"/>
    </row>
    <row r="983" spans="4:4">
      <c r="D983" s="144"/>
    </row>
    <row r="984" spans="4:4">
      <c r="D984" s="144"/>
    </row>
    <row r="985" spans="4:4">
      <c r="D985" s="144"/>
    </row>
    <row r="986" spans="4:4">
      <c r="D986" s="144"/>
    </row>
    <row r="987" spans="4:4">
      <c r="D987" s="144"/>
    </row>
    <row r="988" spans="4:4">
      <c r="D988" s="144"/>
    </row>
    <row r="989" spans="4:4">
      <c r="D989" s="144"/>
    </row>
    <row r="990" spans="4:4">
      <c r="D990" s="144"/>
    </row>
    <row r="991" spans="4:4">
      <c r="D991" s="144"/>
    </row>
    <row r="992" spans="4:4">
      <c r="D992" s="144"/>
    </row>
    <row r="993" spans="4:4">
      <c r="D993" s="144"/>
    </row>
    <row r="994" spans="4:4">
      <c r="D994" s="144"/>
    </row>
    <row r="995" spans="4:4">
      <c r="D995" s="144"/>
    </row>
    <row r="996" spans="4:4">
      <c r="D996" s="144"/>
    </row>
    <row r="997" spans="4:4">
      <c r="D997" s="144"/>
    </row>
    <row r="998" spans="4:4">
      <c r="D998" s="144"/>
    </row>
    <row r="999" spans="4:4">
      <c r="D999" s="144"/>
    </row>
    <row r="1000" spans="4:4">
      <c r="D1000" s="144"/>
    </row>
    <row r="1001" spans="4:4">
      <c r="D1001" s="144"/>
    </row>
    <row r="1002" spans="4:4">
      <c r="D1002" s="144"/>
    </row>
    <row r="1003" spans="4:4">
      <c r="D1003" s="144"/>
    </row>
    <row r="1004" spans="4:4">
      <c r="D1004" s="144"/>
    </row>
    <row r="1005" spans="4:4">
      <c r="D1005" s="144"/>
    </row>
    <row r="1006" spans="4:4">
      <c r="D1006" s="144"/>
    </row>
    <row r="1007" spans="4:4">
      <c r="D1007" s="144"/>
    </row>
    <row r="1008" spans="4:4">
      <c r="D1008" s="144"/>
    </row>
    <row r="1009" spans="4:4">
      <c r="D1009" s="144"/>
    </row>
    <row r="1010" spans="4:4">
      <c r="D1010" s="144"/>
    </row>
    <row r="1011" spans="4:4">
      <c r="D1011" s="144"/>
    </row>
    <row r="1012" spans="4:4">
      <c r="D1012" s="144"/>
    </row>
    <row r="1013" spans="4:4">
      <c r="D1013" s="144"/>
    </row>
    <row r="1014" spans="4:4">
      <c r="D1014" s="144"/>
    </row>
    <row r="1015" spans="4:4">
      <c r="D1015" s="144"/>
    </row>
    <row r="1016" spans="4:4">
      <c r="D1016" s="144"/>
    </row>
    <row r="1017" spans="4:4">
      <c r="D1017" s="144"/>
    </row>
    <row r="1018" spans="4:4">
      <c r="D1018" s="144"/>
    </row>
    <row r="1019" spans="4:4">
      <c r="D1019" s="144"/>
    </row>
    <row r="1020" spans="4:4">
      <c r="D1020" s="144"/>
    </row>
    <row r="1021" spans="4:4">
      <c r="D1021" s="144"/>
    </row>
    <row r="1022" spans="4:4">
      <c r="D1022" s="144"/>
    </row>
    <row r="1023" spans="4:4">
      <c r="D1023" s="144"/>
    </row>
    <row r="1024" spans="4:4">
      <c r="D1024" s="144"/>
    </row>
    <row r="1025" spans="4:4">
      <c r="D1025" s="144"/>
    </row>
    <row r="1026" spans="4:4">
      <c r="D1026" s="144"/>
    </row>
    <row r="1027" spans="4:4">
      <c r="D1027" s="144"/>
    </row>
    <row r="1028" spans="4:4">
      <c r="D1028" s="144"/>
    </row>
    <row r="1029" spans="4:4">
      <c r="D1029" s="144"/>
    </row>
    <row r="1030" spans="4:4">
      <c r="D1030" s="144"/>
    </row>
    <row r="1031" spans="4:4">
      <c r="D1031" s="144"/>
    </row>
    <row r="1032" spans="4:4">
      <c r="D1032" s="144"/>
    </row>
    <row r="1033" spans="4:4">
      <c r="D1033" s="144"/>
    </row>
    <row r="1034" spans="4:4">
      <c r="D1034" s="144"/>
    </row>
    <row r="1035" spans="4:4">
      <c r="D1035" s="144"/>
    </row>
    <row r="1036" spans="4:4">
      <c r="D1036" s="144"/>
    </row>
    <row r="1037" spans="4:4">
      <c r="D1037" s="144"/>
    </row>
    <row r="1038" spans="4:4">
      <c r="D1038" s="144"/>
    </row>
    <row r="1039" spans="4:4">
      <c r="D1039" s="144"/>
    </row>
    <row r="1040" spans="4:4">
      <c r="D1040" s="144"/>
    </row>
    <row r="1041" spans="4:4">
      <c r="D1041" s="144"/>
    </row>
    <row r="1042" spans="4:4">
      <c r="D1042" s="144"/>
    </row>
    <row r="1043" spans="4:4">
      <c r="D1043" s="144"/>
    </row>
    <row r="1044" spans="4:4">
      <c r="D1044" s="144"/>
    </row>
    <row r="1045" spans="4:4">
      <c r="D1045" s="144"/>
    </row>
    <row r="1046" spans="4:4">
      <c r="D1046" s="144"/>
    </row>
    <row r="1047" spans="4:4">
      <c r="D1047" s="144"/>
    </row>
    <row r="1048" spans="4:4">
      <c r="D1048" s="144"/>
    </row>
    <row r="1049" spans="4:4">
      <c r="D1049" s="144"/>
    </row>
    <row r="1050" spans="4:4">
      <c r="D1050" s="144"/>
    </row>
    <row r="1051" spans="4:4">
      <c r="D1051" s="144"/>
    </row>
    <row r="1052" spans="4:4">
      <c r="D1052" s="144"/>
    </row>
    <row r="1053" spans="4:4">
      <c r="D1053" s="144"/>
    </row>
    <row r="1054" spans="4:4">
      <c r="D1054" s="144"/>
    </row>
    <row r="1055" spans="4:4">
      <c r="D1055" s="144"/>
    </row>
    <row r="1056" spans="4:4">
      <c r="D1056" s="144"/>
    </row>
    <row r="1057" spans="4:4">
      <c r="D1057" s="144"/>
    </row>
    <row r="1058" spans="4:4">
      <c r="D1058" s="144"/>
    </row>
    <row r="1059" spans="4:4">
      <c r="D1059" s="144"/>
    </row>
    <row r="1060" spans="4:4">
      <c r="D1060" s="144"/>
    </row>
    <row r="1061" spans="4:4">
      <c r="D1061" s="144"/>
    </row>
    <row r="1062" spans="4:4">
      <c r="D1062" s="144"/>
    </row>
    <row r="1063" spans="4:4">
      <c r="D1063" s="144"/>
    </row>
    <row r="1064" spans="4:4">
      <c r="D1064" s="144"/>
    </row>
    <row r="1065" spans="4:4">
      <c r="D1065" s="144"/>
    </row>
    <row r="1066" spans="4:4">
      <c r="D1066" s="144"/>
    </row>
    <row r="1067" spans="4:4">
      <c r="D1067" s="144"/>
    </row>
    <row r="1068" spans="4:4">
      <c r="D1068" s="144"/>
    </row>
    <row r="1069" spans="4:4">
      <c r="D1069" s="144"/>
    </row>
    <row r="1070" spans="4:4">
      <c r="D1070" s="144"/>
    </row>
    <row r="1071" spans="4:4">
      <c r="D1071" s="144"/>
    </row>
    <row r="1072" spans="4:4">
      <c r="D1072" s="144"/>
    </row>
    <row r="1073" spans="4:4">
      <c r="D1073" s="144"/>
    </row>
    <row r="1074" spans="4:4">
      <c r="D1074" s="144"/>
    </row>
    <row r="1075" spans="4:4">
      <c r="D1075" s="144"/>
    </row>
    <row r="1076" spans="4:4">
      <c r="D1076" s="144"/>
    </row>
    <row r="1077" spans="4:4">
      <c r="D1077" s="144"/>
    </row>
    <row r="1078" spans="4:4">
      <c r="D1078" s="144"/>
    </row>
    <row r="1079" spans="4:4">
      <c r="D1079" s="144"/>
    </row>
    <row r="1080" spans="4:4">
      <c r="D1080" s="144"/>
    </row>
    <row r="1081" spans="4:4">
      <c r="D1081" s="144"/>
    </row>
    <row r="1082" spans="4:4">
      <c r="D1082" s="144"/>
    </row>
    <row r="1083" spans="4:4">
      <c r="D1083" s="144"/>
    </row>
    <row r="1084" spans="4:4">
      <c r="D1084" s="144"/>
    </row>
    <row r="1085" spans="4:4">
      <c r="D1085" s="144"/>
    </row>
    <row r="1086" spans="4:4">
      <c r="D1086" s="144"/>
    </row>
    <row r="1087" spans="4:4">
      <c r="D1087" s="144"/>
    </row>
    <row r="1088" spans="4:4">
      <c r="D1088" s="144"/>
    </row>
    <row r="1089" spans="4:4">
      <c r="D1089" s="144"/>
    </row>
    <row r="1090" spans="4:4">
      <c r="D1090" s="144"/>
    </row>
    <row r="1091" spans="4:4">
      <c r="D1091" s="144"/>
    </row>
    <row r="1092" spans="4:4">
      <c r="D1092" s="144"/>
    </row>
    <row r="1093" spans="4:4">
      <c r="D1093" s="144"/>
    </row>
    <row r="1094" spans="4:4">
      <c r="D1094" s="144"/>
    </row>
    <row r="1095" spans="4:4">
      <c r="D1095" s="144"/>
    </row>
    <row r="1096" spans="4:4">
      <c r="D1096" s="144"/>
    </row>
    <row r="1097" spans="4:4">
      <c r="D1097" s="144"/>
    </row>
    <row r="1098" spans="4:4">
      <c r="D1098" s="144"/>
    </row>
    <row r="1099" spans="4:4">
      <c r="D1099" s="144"/>
    </row>
    <row r="1100" spans="4:4">
      <c r="D1100" s="144"/>
    </row>
    <row r="1101" spans="4:4">
      <c r="D1101" s="144"/>
    </row>
    <row r="1102" spans="4:4">
      <c r="D1102" s="144"/>
    </row>
    <row r="1103" spans="4:4">
      <c r="D1103" s="144"/>
    </row>
    <row r="1104" spans="4:4">
      <c r="D1104" s="144"/>
    </row>
    <row r="1105" spans="4:4">
      <c r="D1105" s="144"/>
    </row>
    <row r="1106" spans="4:4">
      <c r="D1106" s="144"/>
    </row>
    <row r="1107" spans="4:4">
      <c r="D1107" s="144"/>
    </row>
    <row r="1108" spans="4:4">
      <c r="D1108" s="144"/>
    </row>
    <row r="1109" spans="4:4">
      <c r="D1109" s="144"/>
    </row>
    <row r="1110" spans="4:4">
      <c r="D1110" s="144"/>
    </row>
    <row r="1111" spans="4:4">
      <c r="D1111" s="144"/>
    </row>
    <row r="1112" spans="4:4">
      <c r="D1112" s="144"/>
    </row>
    <row r="1113" spans="4:4">
      <c r="D1113" s="144"/>
    </row>
    <row r="1114" spans="4:4">
      <c r="D1114" s="144"/>
    </row>
    <row r="1115" spans="4:4">
      <c r="D1115" s="144"/>
    </row>
    <row r="1116" spans="4:4">
      <c r="D1116" s="144"/>
    </row>
    <row r="1117" spans="4:4">
      <c r="D1117" s="144"/>
    </row>
    <row r="1118" spans="4:4">
      <c r="D1118" s="144"/>
    </row>
    <row r="1119" spans="4:4">
      <c r="D1119" s="144"/>
    </row>
    <row r="1120" spans="4:4">
      <c r="D1120" s="144"/>
    </row>
    <row r="1121" spans="4:4">
      <c r="D1121" s="144"/>
    </row>
    <row r="1122" spans="4:4">
      <c r="D1122" s="144"/>
    </row>
    <row r="1123" spans="4:4">
      <c r="D1123" s="144"/>
    </row>
    <row r="1124" spans="4:4">
      <c r="D1124" s="144"/>
    </row>
    <row r="1125" spans="4:4">
      <c r="D1125" s="144"/>
    </row>
    <row r="1126" spans="4:4">
      <c r="D1126" s="144"/>
    </row>
    <row r="1127" spans="4:4">
      <c r="D1127" s="144"/>
    </row>
    <row r="1128" spans="4:4">
      <c r="D1128" s="144"/>
    </row>
    <row r="1129" spans="4:4">
      <c r="D1129" s="144"/>
    </row>
    <row r="1130" spans="4:4">
      <c r="D1130" s="144"/>
    </row>
    <row r="1131" spans="4:4">
      <c r="D1131" s="144"/>
    </row>
    <row r="1132" spans="4:4">
      <c r="D1132" s="144"/>
    </row>
    <row r="1133" spans="4:4">
      <c r="D1133" s="144"/>
    </row>
    <row r="1134" spans="4:4">
      <c r="D1134" s="144"/>
    </row>
    <row r="1135" spans="4:4">
      <c r="D1135" s="144"/>
    </row>
    <row r="1136" spans="4:4">
      <c r="D1136" s="144"/>
    </row>
    <row r="1137" spans="4:4">
      <c r="D1137" s="144"/>
    </row>
    <row r="1138" spans="4:4">
      <c r="D1138" s="144"/>
    </row>
    <row r="1139" spans="4:4">
      <c r="D1139" s="144"/>
    </row>
    <row r="1140" spans="4:4">
      <c r="D1140" s="144"/>
    </row>
    <row r="1141" spans="4:4">
      <c r="D1141" s="144"/>
    </row>
    <row r="1142" spans="4:4">
      <c r="D1142" s="144"/>
    </row>
    <row r="1143" spans="4:4">
      <c r="D1143" s="144"/>
    </row>
    <row r="1144" spans="4:4">
      <c r="D1144" s="144"/>
    </row>
    <row r="1145" spans="4:4">
      <c r="D1145" s="144"/>
    </row>
    <row r="1146" spans="4:4">
      <c r="D1146" s="144"/>
    </row>
    <row r="1147" spans="4:4">
      <c r="D1147" s="144"/>
    </row>
    <row r="1148" spans="4:4">
      <c r="D1148" s="144"/>
    </row>
    <row r="1149" spans="4:4">
      <c r="D1149" s="144"/>
    </row>
    <row r="1150" spans="4:4">
      <c r="D1150" s="144"/>
    </row>
    <row r="1151" spans="4:4">
      <c r="D1151" s="144"/>
    </row>
    <row r="1152" spans="4:4">
      <c r="D1152" s="144"/>
    </row>
    <row r="1153" spans="4:4">
      <c r="D1153" s="144"/>
    </row>
    <row r="1154" spans="4:4">
      <c r="D1154" s="144"/>
    </row>
    <row r="1155" spans="4:4">
      <c r="D1155" s="144"/>
    </row>
    <row r="1156" spans="4:4">
      <c r="D1156" s="144"/>
    </row>
    <row r="1157" spans="4:4">
      <c r="D1157" s="144"/>
    </row>
    <row r="1158" spans="4:4">
      <c r="D1158" s="144"/>
    </row>
    <row r="1159" spans="4:4">
      <c r="D1159" s="144"/>
    </row>
    <row r="1160" spans="4:4">
      <c r="D1160" s="144"/>
    </row>
    <row r="1161" spans="4:4">
      <c r="D1161" s="144"/>
    </row>
    <row r="1162" spans="4:4">
      <c r="D1162" s="144"/>
    </row>
    <row r="1163" spans="4:4">
      <c r="D1163" s="144"/>
    </row>
    <row r="1164" spans="4:4">
      <c r="D1164" s="144"/>
    </row>
    <row r="1165" spans="4:4">
      <c r="D1165" s="144"/>
    </row>
    <row r="1166" spans="4:4">
      <c r="D1166" s="144"/>
    </row>
    <row r="1167" spans="4:4">
      <c r="D1167" s="144"/>
    </row>
    <row r="1168" spans="4:4">
      <c r="D1168" s="144"/>
    </row>
    <row r="1169" spans="4:4">
      <c r="D1169" s="144"/>
    </row>
    <row r="1170" spans="4:4">
      <c r="D1170" s="144"/>
    </row>
    <row r="1171" spans="4:4">
      <c r="D1171" s="144"/>
    </row>
    <row r="1172" spans="4:4">
      <c r="D1172" s="144"/>
    </row>
    <row r="1173" spans="4:4">
      <c r="D1173" s="144"/>
    </row>
    <row r="1174" spans="4:4">
      <c r="D1174" s="144"/>
    </row>
    <row r="1175" spans="4:4">
      <c r="D1175" s="144"/>
    </row>
    <row r="1176" spans="4:4">
      <c r="D1176" s="144"/>
    </row>
    <row r="1177" spans="4:4">
      <c r="D1177" s="144"/>
    </row>
    <row r="1178" spans="4:4">
      <c r="D1178" s="144"/>
    </row>
    <row r="1179" spans="4:4">
      <c r="D1179" s="144"/>
    </row>
    <row r="1180" spans="4:4">
      <c r="D1180" s="144"/>
    </row>
    <row r="1181" spans="4:4">
      <c r="D1181" s="144"/>
    </row>
    <row r="1182" spans="4:4">
      <c r="D1182" s="144"/>
    </row>
    <row r="1183" spans="4:4">
      <c r="D1183" s="144"/>
    </row>
    <row r="1184" spans="4:4">
      <c r="D1184" s="144"/>
    </row>
    <row r="1185" spans="4:4">
      <c r="D1185" s="144"/>
    </row>
    <row r="1186" spans="4:4">
      <c r="D1186" s="144"/>
    </row>
    <row r="1187" spans="4:4">
      <c r="D1187" s="144"/>
    </row>
    <row r="1188" spans="4:4">
      <c r="D1188" s="144"/>
    </row>
    <row r="1189" spans="4:4">
      <c r="D1189" s="144"/>
    </row>
    <row r="1190" spans="4:4">
      <c r="D1190" s="144"/>
    </row>
    <row r="1191" spans="4:4">
      <c r="D1191" s="144"/>
    </row>
    <row r="1192" spans="4:4">
      <c r="D1192" s="144"/>
    </row>
    <row r="1193" spans="4:4">
      <c r="D1193" s="144"/>
    </row>
    <row r="1194" spans="4:4">
      <c r="D1194" s="144"/>
    </row>
    <row r="1195" spans="4:4">
      <c r="D1195" s="144"/>
    </row>
    <row r="1196" spans="4:4">
      <c r="D1196" s="144"/>
    </row>
    <row r="1197" spans="4:4">
      <c r="D1197" s="144"/>
    </row>
    <row r="1198" spans="4:4">
      <c r="D1198" s="144"/>
    </row>
    <row r="1199" spans="4:4">
      <c r="D1199" s="144"/>
    </row>
    <row r="1200" spans="4:4">
      <c r="D1200" s="144"/>
    </row>
    <row r="1201" spans="4:4">
      <c r="D1201" s="144"/>
    </row>
    <row r="1202" spans="4:4">
      <c r="D1202" s="144"/>
    </row>
    <row r="1203" spans="4:4">
      <c r="D1203" s="144"/>
    </row>
    <row r="1204" spans="4:4">
      <c r="D1204" s="144"/>
    </row>
    <row r="1205" spans="4:4">
      <c r="D1205" s="144"/>
    </row>
    <row r="1206" spans="4:4">
      <c r="D1206" s="144"/>
    </row>
    <row r="1207" spans="4:4">
      <c r="D1207" s="144"/>
    </row>
    <row r="1208" spans="4:4">
      <c r="D1208" s="144"/>
    </row>
    <row r="1209" spans="4:4">
      <c r="D1209" s="144"/>
    </row>
    <row r="1210" spans="4:4">
      <c r="D1210" s="144"/>
    </row>
    <row r="1211" spans="4:4">
      <c r="D1211" s="144"/>
    </row>
    <row r="1212" spans="4:4">
      <c r="D1212" s="144"/>
    </row>
    <row r="1213" spans="4:4">
      <c r="D1213" s="144"/>
    </row>
    <row r="1214" spans="4:4">
      <c r="D1214" s="144"/>
    </row>
    <row r="1215" spans="4:4">
      <c r="D1215" s="144"/>
    </row>
    <row r="1216" spans="4:4">
      <c r="D1216" s="144"/>
    </row>
    <row r="1217" spans="4:4">
      <c r="D1217" s="144"/>
    </row>
    <row r="1218" spans="4:4">
      <c r="D1218" s="144"/>
    </row>
    <row r="1219" spans="4:4">
      <c r="D1219" s="144"/>
    </row>
    <row r="1220" spans="4:4">
      <c r="D1220" s="144"/>
    </row>
    <row r="1221" spans="4:4">
      <c r="D1221" s="144"/>
    </row>
    <row r="1222" spans="4:4">
      <c r="D1222" s="144"/>
    </row>
    <row r="1223" spans="4:4">
      <c r="D1223" s="144"/>
    </row>
    <row r="1224" spans="4:4">
      <c r="D1224" s="144"/>
    </row>
    <row r="1225" spans="4:4">
      <c r="D1225" s="144"/>
    </row>
    <row r="1226" spans="4:4">
      <c r="D1226" s="144"/>
    </row>
    <row r="1227" spans="4:4">
      <c r="D1227" s="144"/>
    </row>
    <row r="1228" spans="4:4">
      <c r="D1228" s="144"/>
    </row>
    <row r="1229" spans="4:4">
      <c r="D1229" s="144"/>
    </row>
    <row r="1230" spans="4:4">
      <c r="D1230" s="144"/>
    </row>
    <row r="1231" spans="4:4">
      <c r="D1231" s="144"/>
    </row>
    <row r="1232" spans="4:4">
      <c r="D1232" s="144"/>
    </row>
    <row r="1233" spans="4:4">
      <c r="D1233" s="144"/>
    </row>
    <row r="1234" spans="4:4">
      <c r="D1234" s="144"/>
    </row>
    <row r="1235" spans="4:4">
      <c r="D1235" s="144"/>
    </row>
    <row r="1236" spans="4:4">
      <c r="D1236" s="144"/>
    </row>
    <row r="1237" spans="4:4">
      <c r="D1237" s="144"/>
    </row>
    <row r="1238" spans="4:4">
      <c r="D1238" s="144"/>
    </row>
    <row r="1239" spans="4:4">
      <c r="D1239" s="144"/>
    </row>
    <row r="1240" spans="4:4">
      <c r="D1240" s="144"/>
    </row>
    <row r="1241" spans="4:4">
      <c r="D1241" s="144"/>
    </row>
    <row r="1242" spans="4:4">
      <c r="D1242" s="144"/>
    </row>
    <row r="1243" spans="4:4">
      <c r="D1243" s="144"/>
    </row>
    <row r="1244" spans="4:4">
      <c r="D1244" s="144"/>
    </row>
    <row r="1245" spans="4:4">
      <c r="D1245" s="144"/>
    </row>
    <row r="1246" spans="4:4">
      <c r="D1246" s="144"/>
    </row>
    <row r="1247" spans="4:4">
      <c r="D1247" s="144"/>
    </row>
    <row r="1248" spans="4:4">
      <c r="D1248" s="144"/>
    </row>
    <row r="1249" spans="4:4">
      <c r="D1249" s="144"/>
    </row>
    <row r="1250" spans="4:4">
      <c r="D1250" s="144"/>
    </row>
    <row r="1251" spans="4:4">
      <c r="D1251" s="144"/>
    </row>
    <row r="1252" spans="4:4">
      <c r="D1252" s="144"/>
    </row>
    <row r="1253" spans="4:4">
      <c r="D1253" s="144"/>
    </row>
    <row r="1254" spans="4:4">
      <c r="D1254" s="144"/>
    </row>
    <row r="1255" spans="4:4">
      <c r="D1255" s="144"/>
    </row>
    <row r="1256" spans="4:4">
      <c r="D1256" s="144"/>
    </row>
    <row r="1257" spans="4:4">
      <c r="D1257" s="144"/>
    </row>
    <row r="1258" spans="4:4">
      <c r="D1258" s="144"/>
    </row>
    <row r="1259" spans="4:4">
      <c r="D1259" s="144"/>
    </row>
    <row r="1260" spans="4:4">
      <c r="D1260" s="144"/>
    </row>
    <row r="1261" spans="4:4">
      <c r="D1261" s="144"/>
    </row>
    <row r="1262" spans="4:4">
      <c r="D1262" s="144"/>
    </row>
    <row r="1263" spans="4:4">
      <c r="D1263" s="144"/>
    </row>
    <row r="1264" spans="4:4">
      <c r="D1264" s="144"/>
    </row>
    <row r="1265" spans="4:4">
      <c r="D1265" s="144"/>
    </row>
    <row r="1266" spans="4:4">
      <c r="D1266" s="144"/>
    </row>
    <row r="1267" spans="4:4">
      <c r="D1267" s="144"/>
    </row>
    <row r="1268" spans="4:4">
      <c r="D1268" s="144"/>
    </row>
    <row r="1269" spans="4:4">
      <c r="D1269" s="144"/>
    </row>
    <row r="1270" spans="4:4">
      <c r="D1270" s="144"/>
    </row>
    <row r="1271" spans="4:4">
      <c r="D1271" s="144"/>
    </row>
    <row r="1272" spans="4:4">
      <c r="D1272" s="144"/>
    </row>
    <row r="1273" spans="4:4">
      <c r="D1273" s="144"/>
    </row>
    <row r="1274" spans="4:4">
      <c r="D1274" s="144"/>
    </row>
    <row r="1275" spans="4:4">
      <c r="D1275" s="144"/>
    </row>
    <row r="1276" spans="4:4">
      <c r="D1276" s="144"/>
    </row>
    <row r="1277" spans="4:4">
      <c r="D1277" s="144"/>
    </row>
    <row r="1278" spans="4:4">
      <c r="D1278" s="144"/>
    </row>
    <row r="1279" spans="4:4">
      <c r="D1279" s="144"/>
    </row>
    <row r="1280" spans="4:4">
      <c r="D1280" s="144"/>
    </row>
    <row r="1281" spans="4:4">
      <c r="D1281" s="144"/>
    </row>
    <row r="1282" spans="4:4">
      <c r="D1282" s="144"/>
    </row>
    <row r="1283" spans="4:4">
      <c r="D1283" s="144"/>
    </row>
    <row r="1284" spans="4:4">
      <c r="D1284" s="144"/>
    </row>
    <row r="1285" spans="4:4">
      <c r="D1285" s="144"/>
    </row>
    <row r="1286" spans="4:4">
      <c r="D1286" s="144"/>
    </row>
    <row r="1287" spans="4:4">
      <c r="D1287" s="144"/>
    </row>
    <row r="1288" spans="4:4">
      <c r="D1288" s="144"/>
    </row>
    <row r="1289" spans="4:4">
      <c r="D1289" s="144"/>
    </row>
    <row r="1290" spans="4:4">
      <c r="D1290" s="144"/>
    </row>
    <row r="1291" spans="4:4">
      <c r="D1291" s="144"/>
    </row>
    <row r="1292" spans="4:4">
      <c r="D1292" s="144"/>
    </row>
    <row r="1293" spans="4:4">
      <c r="D1293" s="144"/>
    </row>
    <row r="1294" spans="4:4">
      <c r="D1294" s="144"/>
    </row>
    <row r="1295" spans="4:4">
      <c r="D1295" s="144"/>
    </row>
    <row r="1296" spans="4:4">
      <c r="D1296" s="144"/>
    </row>
    <row r="1297" spans="4:4">
      <c r="D1297" s="144"/>
    </row>
    <row r="1298" spans="4:4">
      <c r="D1298" s="144"/>
    </row>
    <row r="1299" spans="4:4">
      <c r="D1299" s="144"/>
    </row>
    <row r="1300" spans="4:4">
      <c r="D1300" s="144"/>
    </row>
    <row r="1301" spans="4:4">
      <c r="D1301" s="144"/>
    </row>
    <row r="1302" spans="4:4">
      <c r="D1302" s="144"/>
    </row>
    <row r="1303" spans="4:4">
      <c r="D1303" s="144"/>
    </row>
    <row r="1304" spans="4:4">
      <c r="D1304" s="144"/>
    </row>
    <row r="1305" spans="4:4">
      <c r="D1305" s="144"/>
    </row>
    <row r="1306" spans="4:4">
      <c r="D1306" s="144"/>
    </row>
    <row r="1307" spans="4:4">
      <c r="D1307" s="144"/>
    </row>
    <row r="1308" spans="4:4">
      <c r="D1308" s="144"/>
    </row>
    <row r="1309" spans="4:4">
      <c r="D1309" s="144"/>
    </row>
    <row r="1310" spans="4:4">
      <c r="D1310" s="144"/>
    </row>
    <row r="1311" spans="4:4">
      <c r="D1311" s="144"/>
    </row>
    <row r="1312" spans="4:4">
      <c r="D1312" s="144"/>
    </row>
    <row r="1313" spans="4:4">
      <c r="D1313" s="144"/>
    </row>
    <row r="1314" spans="4:4">
      <c r="D1314" s="144"/>
    </row>
    <row r="1315" spans="4:4">
      <c r="D1315" s="144"/>
    </row>
    <row r="1316" spans="4:4">
      <c r="D1316" s="144"/>
    </row>
    <row r="1317" spans="4:4">
      <c r="D1317" s="144"/>
    </row>
    <row r="1318" spans="4:4">
      <c r="D1318" s="144"/>
    </row>
    <row r="1319" spans="4:4">
      <c r="D1319" s="144"/>
    </row>
    <row r="1320" spans="4:4">
      <c r="D1320" s="144"/>
    </row>
    <row r="1321" spans="4:4">
      <c r="D1321" s="144"/>
    </row>
    <row r="1322" spans="4:4">
      <c r="D1322" s="144"/>
    </row>
    <row r="1323" spans="4:4">
      <c r="D1323" s="144"/>
    </row>
    <row r="1324" spans="4:4">
      <c r="D1324" s="144"/>
    </row>
    <row r="1325" spans="4:4">
      <c r="D1325" s="144"/>
    </row>
    <row r="1326" spans="4:4">
      <c r="D1326" s="144"/>
    </row>
    <row r="1327" spans="4:4">
      <c r="D1327" s="144"/>
    </row>
    <row r="1328" spans="4:4">
      <c r="D1328" s="144"/>
    </row>
    <row r="1329" spans="4:4">
      <c r="D1329" s="144"/>
    </row>
    <row r="1330" spans="4:4">
      <c r="D1330" s="144"/>
    </row>
    <row r="1331" spans="4:4">
      <c r="D1331" s="144"/>
    </row>
    <row r="1332" spans="4:4">
      <c r="D1332" s="144"/>
    </row>
    <row r="1333" spans="4:4">
      <c r="D1333" s="144"/>
    </row>
    <row r="1334" spans="4:4">
      <c r="D1334" s="144"/>
    </row>
    <row r="1335" spans="4:4">
      <c r="D1335" s="144"/>
    </row>
    <row r="1336" spans="4:4">
      <c r="D1336" s="144"/>
    </row>
    <row r="1337" spans="4:4">
      <c r="D1337" s="144"/>
    </row>
    <row r="1338" spans="4:4">
      <c r="D1338" s="144"/>
    </row>
    <row r="1339" spans="4:4">
      <c r="D1339" s="144"/>
    </row>
    <row r="1340" spans="4:4">
      <c r="D1340" s="144"/>
    </row>
    <row r="1341" spans="4:4">
      <c r="D1341" s="144"/>
    </row>
    <row r="1342" spans="4:4">
      <c r="D1342" s="144"/>
    </row>
    <row r="1343" spans="4:4">
      <c r="D1343" s="144"/>
    </row>
    <row r="1344" spans="4:4">
      <c r="D1344" s="144"/>
    </row>
    <row r="1345" spans="4:4">
      <c r="D1345" s="144"/>
    </row>
    <row r="1346" spans="4:4">
      <c r="D1346" s="144"/>
    </row>
    <row r="1347" spans="4:4">
      <c r="D1347" s="144"/>
    </row>
    <row r="1348" spans="4:4">
      <c r="D1348" s="144"/>
    </row>
    <row r="1349" spans="4:4">
      <c r="D1349" s="144"/>
    </row>
    <row r="1350" spans="4:4">
      <c r="D1350" s="144"/>
    </row>
    <row r="1351" spans="4:4">
      <c r="D1351" s="144"/>
    </row>
    <row r="1352" spans="4:4">
      <c r="D1352" s="144"/>
    </row>
    <row r="1353" spans="4:4">
      <c r="D1353" s="144"/>
    </row>
    <row r="1354" spans="4:4">
      <c r="D1354" s="144"/>
    </row>
    <row r="1355" spans="4:4">
      <c r="D1355" s="144"/>
    </row>
    <row r="1356" spans="4:4">
      <c r="D1356" s="144"/>
    </row>
    <row r="1357" spans="4:4">
      <c r="D1357" s="144"/>
    </row>
    <row r="1358" spans="4:4">
      <c r="D1358" s="144"/>
    </row>
    <row r="1359" spans="4:4">
      <c r="D1359" s="144"/>
    </row>
    <row r="1360" spans="4:4">
      <c r="D1360" s="144"/>
    </row>
    <row r="1361" spans="4:4">
      <c r="D1361" s="144"/>
    </row>
    <row r="1362" spans="4:4">
      <c r="D1362" s="144"/>
    </row>
    <row r="1363" spans="4:4">
      <c r="D1363" s="144"/>
    </row>
    <row r="1364" spans="4:4">
      <c r="D1364" s="144"/>
    </row>
    <row r="1365" spans="4:4">
      <c r="D1365" s="144"/>
    </row>
    <row r="1366" spans="4:4">
      <c r="D1366" s="144"/>
    </row>
    <row r="1367" spans="4:4">
      <c r="D1367" s="144"/>
    </row>
    <row r="1368" spans="4:4">
      <c r="D1368" s="144"/>
    </row>
    <row r="1369" spans="4:4">
      <c r="D1369" s="144"/>
    </row>
    <row r="1370" spans="4:4">
      <c r="D1370" s="144"/>
    </row>
    <row r="1371" spans="4:4">
      <c r="D1371" s="144"/>
    </row>
    <row r="1372" spans="4:4">
      <c r="D1372" s="144"/>
    </row>
    <row r="1373" spans="4:4">
      <c r="D1373" s="144"/>
    </row>
    <row r="1374" spans="4:4">
      <c r="D1374" s="144"/>
    </row>
    <row r="1375" spans="4:4">
      <c r="D1375" s="144"/>
    </row>
    <row r="1376" spans="4:4">
      <c r="D1376" s="144"/>
    </row>
    <row r="1377" spans="4:4">
      <c r="D1377" s="144"/>
    </row>
    <row r="1378" spans="4:4">
      <c r="D1378" s="144"/>
    </row>
    <row r="1379" spans="4:4">
      <c r="D1379" s="144"/>
    </row>
    <row r="1380" spans="4:4">
      <c r="D1380" s="144"/>
    </row>
    <row r="1381" spans="4:4">
      <c r="D1381" s="144"/>
    </row>
    <row r="1382" spans="4:4">
      <c r="D1382" s="144"/>
    </row>
    <row r="1383" spans="4:4">
      <c r="D1383" s="144"/>
    </row>
    <row r="1384" spans="4:4">
      <c r="D1384" s="144"/>
    </row>
    <row r="1385" spans="4:4">
      <c r="D1385" s="144"/>
    </row>
    <row r="1386" spans="4:4">
      <c r="D1386" s="144"/>
    </row>
    <row r="1387" spans="4:4">
      <c r="D1387" s="144"/>
    </row>
    <row r="1388" spans="4:4">
      <c r="D1388" s="144"/>
    </row>
    <row r="1389" spans="4:4">
      <c r="D1389" s="144"/>
    </row>
    <row r="1390" spans="4:4">
      <c r="D1390" s="144"/>
    </row>
    <row r="1391" spans="4:4">
      <c r="D1391" s="144"/>
    </row>
    <row r="1392" spans="4:4">
      <c r="D1392" s="144"/>
    </row>
    <row r="1393" spans="4:4">
      <c r="D1393" s="144"/>
    </row>
    <row r="1394" spans="4:4">
      <c r="D1394" s="144"/>
    </row>
    <row r="1395" spans="4:4">
      <c r="D1395" s="144"/>
    </row>
    <row r="1396" spans="4:4">
      <c r="D1396" s="144"/>
    </row>
    <row r="1397" spans="4:4">
      <c r="D1397" s="144"/>
    </row>
    <row r="1398" spans="4:4">
      <c r="D1398" s="144"/>
    </row>
    <row r="1399" spans="4:4">
      <c r="D1399" s="144"/>
    </row>
    <row r="1400" spans="4:4">
      <c r="D1400" s="144"/>
    </row>
    <row r="1401" spans="4:4">
      <c r="D1401" s="144"/>
    </row>
    <row r="1402" spans="4:4">
      <c r="D1402" s="144"/>
    </row>
    <row r="1403" spans="4:4">
      <c r="D1403" s="144"/>
    </row>
    <row r="1404" spans="4:4">
      <c r="D1404" s="144"/>
    </row>
    <row r="1405" spans="4:4">
      <c r="D1405" s="144"/>
    </row>
    <row r="1406" spans="4:4">
      <c r="D1406" s="144"/>
    </row>
    <row r="1407" spans="4:4">
      <c r="D1407" s="144"/>
    </row>
    <row r="1408" spans="4:4">
      <c r="D1408" s="144"/>
    </row>
    <row r="1409" spans="4:4">
      <c r="D1409" s="144"/>
    </row>
    <row r="1410" spans="4:4">
      <c r="D1410" s="144"/>
    </row>
    <row r="1411" spans="4:4">
      <c r="D1411" s="144"/>
    </row>
    <row r="1412" spans="4:4">
      <c r="D1412" s="144"/>
    </row>
    <row r="1413" spans="4:4">
      <c r="D1413" s="144"/>
    </row>
    <row r="1414" spans="4:4">
      <c r="D1414" s="144"/>
    </row>
    <row r="1415" spans="4:4">
      <c r="D1415" s="144"/>
    </row>
    <row r="1416" spans="4:4">
      <c r="D1416" s="144"/>
    </row>
    <row r="1417" spans="4:4">
      <c r="D1417" s="144"/>
    </row>
    <row r="1418" spans="4:4">
      <c r="D1418" s="144"/>
    </row>
    <row r="1419" spans="4:4">
      <c r="D1419" s="144"/>
    </row>
    <row r="1420" spans="4:4">
      <c r="D1420" s="144"/>
    </row>
    <row r="1421" spans="4:4">
      <c r="D1421" s="144"/>
    </row>
    <row r="1422" spans="4:4">
      <c r="D1422" s="144"/>
    </row>
    <row r="1423" spans="4:4">
      <c r="D1423" s="144"/>
    </row>
    <row r="1424" spans="4:4">
      <c r="D1424" s="144"/>
    </row>
    <row r="1425" spans="4:4">
      <c r="D1425" s="144"/>
    </row>
    <row r="1426" spans="4:4">
      <c r="D1426" s="144"/>
    </row>
    <row r="1427" spans="4:4">
      <c r="D1427" s="144"/>
    </row>
    <row r="1428" spans="4:4">
      <c r="D1428" s="144"/>
    </row>
    <row r="1429" spans="4:4">
      <c r="D1429" s="144"/>
    </row>
    <row r="1430" spans="4:4">
      <c r="D1430" s="144"/>
    </row>
    <row r="1431" spans="4:4">
      <c r="D1431" s="144"/>
    </row>
    <row r="1432" spans="4:4">
      <c r="D1432" s="144"/>
    </row>
    <row r="1433" spans="4:4">
      <c r="D1433" s="144"/>
    </row>
    <row r="1434" spans="4:4">
      <c r="D1434" s="144"/>
    </row>
    <row r="1435" spans="4:4">
      <c r="D1435" s="144"/>
    </row>
    <row r="1436" spans="4:4">
      <c r="D1436" s="144"/>
    </row>
    <row r="1437" spans="4:4">
      <c r="D1437" s="144"/>
    </row>
    <row r="1438" spans="4:4">
      <c r="D1438" s="144"/>
    </row>
    <row r="1439" spans="4:4">
      <c r="D1439" s="144"/>
    </row>
    <row r="1440" spans="4:4">
      <c r="D1440" s="144"/>
    </row>
    <row r="1441" spans="4:4">
      <c r="D1441" s="144"/>
    </row>
    <row r="1442" spans="4:4">
      <c r="D1442" s="144"/>
    </row>
    <row r="1443" spans="4:4">
      <c r="D1443" s="144"/>
    </row>
    <row r="1444" spans="4:4">
      <c r="D1444" s="144"/>
    </row>
    <row r="1445" spans="4:4">
      <c r="D1445" s="144"/>
    </row>
    <row r="1446" spans="4:4">
      <c r="D1446" s="144"/>
    </row>
    <row r="1447" spans="4:4">
      <c r="D1447" s="144"/>
    </row>
    <row r="1448" spans="4:4">
      <c r="D1448" s="144"/>
    </row>
    <row r="1449" spans="4:4">
      <c r="D1449" s="144"/>
    </row>
    <row r="1450" spans="4:4">
      <c r="D1450" s="144"/>
    </row>
    <row r="1451" spans="4:4">
      <c r="D1451" s="144"/>
    </row>
    <row r="1452" spans="4:4">
      <c r="D1452" s="144"/>
    </row>
    <row r="1453" spans="4:4">
      <c r="D1453" s="144"/>
    </row>
    <row r="1454" spans="4:4">
      <c r="D1454" s="144"/>
    </row>
    <row r="1455" spans="4:4">
      <c r="D1455" s="144"/>
    </row>
    <row r="1456" spans="4:4">
      <c r="D1456" s="144"/>
    </row>
    <row r="1457" spans="4:4">
      <c r="D1457" s="144"/>
    </row>
    <row r="1458" spans="4:4">
      <c r="D1458" s="144"/>
    </row>
    <row r="1459" spans="4:4">
      <c r="D1459" s="144"/>
    </row>
    <row r="1460" spans="4:4">
      <c r="D1460" s="144"/>
    </row>
    <row r="1461" spans="4:4">
      <c r="D1461" s="144"/>
    </row>
    <row r="1462" spans="4:4">
      <c r="D1462" s="144"/>
    </row>
    <row r="1463" spans="4:4">
      <c r="D1463" s="144"/>
    </row>
    <row r="1464" spans="4:4">
      <c r="D1464" s="144"/>
    </row>
    <row r="1465" spans="4:4">
      <c r="D1465" s="144"/>
    </row>
    <row r="1466" spans="4:4">
      <c r="D1466" s="144"/>
    </row>
    <row r="1467" spans="4:4">
      <c r="D1467" s="144"/>
    </row>
    <row r="1468" spans="4:4">
      <c r="D1468" s="144"/>
    </row>
    <row r="1469" spans="4:4">
      <c r="D1469" s="144"/>
    </row>
    <row r="1470" spans="4:4">
      <c r="D1470" s="144"/>
    </row>
    <row r="1471" spans="4:4">
      <c r="D1471" s="144"/>
    </row>
    <row r="1472" spans="4:4">
      <c r="D1472" s="144"/>
    </row>
    <row r="1473" spans="4:4">
      <c r="D1473" s="144"/>
    </row>
    <row r="1474" spans="4:4">
      <c r="D1474" s="144"/>
    </row>
    <row r="1475" spans="4:4">
      <c r="D1475" s="144"/>
    </row>
    <row r="1476" spans="4:4">
      <c r="D1476" s="144"/>
    </row>
    <row r="1477" spans="4:4">
      <c r="D1477" s="144"/>
    </row>
    <row r="1478" spans="4:4">
      <c r="D1478" s="144"/>
    </row>
    <row r="1479" spans="4:4">
      <c r="D1479" s="144"/>
    </row>
    <row r="1480" spans="4:4">
      <c r="D1480" s="144"/>
    </row>
    <row r="1481" spans="4:4">
      <c r="D1481" s="144"/>
    </row>
    <row r="1482" spans="4:4">
      <c r="D1482" s="144"/>
    </row>
    <row r="1483" spans="4:4">
      <c r="D1483" s="144"/>
    </row>
    <row r="1484" spans="4:4">
      <c r="D1484" s="144"/>
    </row>
    <row r="1485" spans="4:4">
      <c r="D1485" s="144"/>
    </row>
    <row r="1486" spans="4:4">
      <c r="D1486" s="144"/>
    </row>
    <row r="1487" spans="4:4">
      <c r="D1487" s="144"/>
    </row>
    <row r="1488" spans="4:4">
      <c r="D1488" s="144"/>
    </row>
    <row r="1489" spans="4:4">
      <c r="D1489" s="144"/>
    </row>
    <row r="1490" spans="4:4">
      <c r="D1490" s="144"/>
    </row>
    <row r="1491" spans="4:4">
      <c r="D1491" s="144"/>
    </row>
    <row r="1492" spans="4:4">
      <c r="D1492" s="144"/>
    </row>
    <row r="1493" spans="4:4">
      <c r="D1493" s="144"/>
    </row>
    <row r="1494" spans="4:4">
      <c r="D1494" s="144"/>
    </row>
    <row r="1495" spans="4:4">
      <c r="D1495" s="144"/>
    </row>
    <row r="1496" spans="4:4">
      <c r="D1496" s="144"/>
    </row>
    <row r="1497" spans="4:4">
      <c r="D1497" s="144"/>
    </row>
    <row r="1498" spans="4:4">
      <c r="D1498" s="144"/>
    </row>
    <row r="1499" spans="4:4">
      <c r="D1499" s="144"/>
    </row>
    <row r="1500" spans="4:4">
      <c r="D1500" s="144"/>
    </row>
    <row r="1501" spans="4:4">
      <c r="D1501" s="144"/>
    </row>
    <row r="1502" spans="4:4">
      <c r="D1502" s="144"/>
    </row>
    <row r="1503" spans="4:4">
      <c r="D1503" s="144"/>
    </row>
    <row r="1504" spans="4:4">
      <c r="D1504" s="144"/>
    </row>
    <row r="1505" spans="4:4">
      <c r="D1505" s="144"/>
    </row>
    <row r="1506" spans="4:4">
      <c r="D1506" s="144"/>
    </row>
    <row r="1507" spans="4:4">
      <c r="D1507" s="144"/>
    </row>
    <row r="1508" spans="4:4">
      <c r="D1508" s="144"/>
    </row>
    <row r="1509" spans="4:4">
      <c r="D1509" s="144"/>
    </row>
    <row r="1510" spans="4:4">
      <c r="D1510" s="144"/>
    </row>
    <row r="1511" spans="4:4">
      <c r="D1511" s="144"/>
    </row>
    <row r="1512" spans="4:4">
      <c r="D1512" s="144"/>
    </row>
    <row r="1513" spans="4:4">
      <c r="D1513" s="144"/>
    </row>
    <row r="1514" spans="4:4">
      <c r="D1514" s="144"/>
    </row>
    <row r="1515" spans="4:4">
      <c r="D1515" s="144"/>
    </row>
    <row r="1516" spans="4:4">
      <c r="D1516" s="144"/>
    </row>
    <row r="1517" spans="4:4">
      <c r="D1517" s="144"/>
    </row>
    <row r="1518" spans="4:4">
      <c r="D1518" s="144"/>
    </row>
    <row r="1519" spans="4:4">
      <c r="D1519" s="144"/>
    </row>
    <row r="1520" spans="4:4">
      <c r="D1520" s="144"/>
    </row>
    <row r="1521" spans="4:4">
      <c r="D1521" s="144"/>
    </row>
    <row r="1522" spans="4:4">
      <c r="D1522" s="144"/>
    </row>
    <row r="1523" spans="4:4">
      <c r="D1523" s="144"/>
    </row>
    <row r="1524" spans="4:4">
      <c r="D1524" s="144"/>
    </row>
    <row r="1525" spans="4:4">
      <c r="D1525" s="144"/>
    </row>
    <row r="1526" spans="4:4">
      <c r="D1526" s="144"/>
    </row>
    <row r="1527" spans="4:4">
      <c r="D1527" s="144"/>
    </row>
    <row r="1528" spans="4:4">
      <c r="D1528" s="144"/>
    </row>
    <row r="1529" spans="4:4">
      <c r="D1529" s="144"/>
    </row>
    <row r="1530" spans="4:4">
      <c r="D1530" s="144"/>
    </row>
    <row r="1531" spans="4:4">
      <c r="D1531" s="144"/>
    </row>
    <row r="1532" spans="4:4">
      <c r="D1532" s="144"/>
    </row>
    <row r="1533" spans="4:4">
      <c r="D1533" s="144"/>
    </row>
    <row r="1534" spans="4:4">
      <c r="D1534" s="144"/>
    </row>
    <row r="1535" spans="4:4">
      <c r="D1535" s="144"/>
    </row>
    <row r="1536" spans="4:4">
      <c r="D1536" s="144"/>
    </row>
    <row r="1537" spans="4:4">
      <c r="D1537" s="144"/>
    </row>
    <row r="1538" spans="4:4">
      <c r="D1538" s="144"/>
    </row>
    <row r="1539" spans="4:4">
      <c r="D1539" s="144"/>
    </row>
    <row r="1540" spans="4:4">
      <c r="D1540" s="144"/>
    </row>
    <row r="1541" spans="4:4">
      <c r="D1541" s="144"/>
    </row>
    <row r="1542" spans="4:4">
      <c r="D1542" s="144"/>
    </row>
    <row r="1543" spans="4:4">
      <c r="D1543" s="144"/>
    </row>
    <row r="1544" spans="4:4">
      <c r="D1544" s="144"/>
    </row>
    <row r="1545" spans="4:4">
      <c r="D1545" s="144"/>
    </row>
    <row r="1546" spans="4:4">
      <c r="D1546" s="144"/>
    </row>
    <row r="1547" spans="4:4">
      <c r="D1547" s="144"/>
    </row>
    <row r="1548" spans="4:4">
      <c r="D1548" s="144"/>
    </row>
    <row r="1549" spans="4:4">
      <c r="D1549" s="144"/>
    </row>
    <row r="1550" spans="4:4">
      <c r="D1550" s="144"/>
    </row>
    <row r="1551" spans="4:4">
      <c r="D1551" s="144"/>
    </row>
    <row r="1552" spans="4:4">
      <c r="D1552" s="144"/>
    </row>
    <row r="1553" spans="4:4">
      <c r="D1553" s="144"/>
    </row>
    <row r="1554" spans="4:4">
      <c r="D1554" s="144"/>
    </row>
    <row r="1555" spans="4:4">
      <c r="D1555" s="144"/>
    </row>
    <row r="1556" spans="4:4">
      <c r="D1556" s="144"/>
    </row>
    <row r="1557" spans="4:4">
      <c r="D1557" s="144"/>
    </row>
    <row r="1558" spans="4:4">
      <c r="D1558" s="144"/>
    </row>
    <row r="1559" spans="4:4">
      <c r="D1559" s="144"/>
    </row>
    <row r="1560" spans="4:4">
      <c r="D1560" s="144"/>
    </row>
    <row r="1561" spans="4:4">
      <c r="D1561" s="144"/>
    </row>
    <row r="1562" spans="4:4">
      <c r="D1562" s="144"/>
    </row>
    <row r="1563" spans="4:4">
      <c r="D1563" s="144"/>
    </row>
    <row r="1564" spans="4:4">
      <c r="D1564" s="144"/>
    </row>
    <row r="1565" spans="4:4">
      <c r="D1565" s="144"/>
    </row>
    <row r="1566" spans="4:4">
      <c r="D1566" s="144"/>
    </row>
    <row r="1567" spans="4:4">
      <c r="D1567" s="144"/>
    </row>
    <row r="1568" spans="4:4">
      <c r="D1568" s="144"/>
    </row>
    <row r="1569" spans="4:4">
      <c r="D1569" s="144"/>
    </row>
    <row r="1570" spans="4:4">
      <c r="D1570" s="144"/>
    </row>
    <row r="1571" spans="4:4">
      <c r="D1571" s="144"/>
    </row>
    <row r="1572" spans="4:4">
      <c r="D1572" s="144"/>
    </row>
    <row r="1573" spans="4:4">
      <c r="D1573" s="144"/>
    </row>
    <row r="1574" spans="4:4">
      <c r="D1574" s="144"/>
    </row>
    <row r="1575" spans="4:4">
      <c r="D1575" s="144"/>
    </row>
    <row r="1576" spans="4:4">
      <c r="D1576" s="144"/>
    </row>
    <row r="1577" spans="4:4">
      <c r="D1577" s="144"/>
    </row>
    <row r="1578" spans="4:4">
      <c r="D1578" s="144"/>
    </row>
    <row r="1579" spans="4:4">
      <c r="D1579" s="144"/>
    </row>
    <row r="1580" spans="4:4">
      <c r="D1580" s="144"/>
    </row>
    <row r="1581" spans="4:4">
      <c r="D1581" s="144"/>
    </row>
    <row r="1582" spans="4:4">
      <c r="D1582" s="144"/>
    </row>
    <row r="1583" spans="4:4">
      <c r="D1583" s="144"/>
    </row>
    <row r="1584" spans="4:4">
      <c r="D1584" s="144"/>
    </row>
    <row r="1585" spans="4:4">
      <c r="D1585" s="144"/>
    </row>
    <row r="1586" spans="4:4">
      <c r="D1586" s="144"/>
    </row>
    <row r="1587" spans="4:4">
      <c r="D1587" s="144"/>
    </row>
    <row r="1588" spans="4:4">
      <c r="D1588" s="144"/>
    </row>
    <row r="1589" spans="4:4">
      <c r="D1589" s="144"/>
    </row>
    <row r="1590" spans="4:4">
      <c r="D1590" s="144"/>
    </row>
    <row r="1591" spans="4:4">
      <c r="D1591" s="144"/>
    </row>
    <row r="1592" spans="4:4">
      <c r="D1592" s="144"/>
    </row>
    <row r="1593" spans="4:4">
      <c r="D1593" s="144"/>
    </row>
    <row r="1594" spans="4:4">
      <c r="D1594" s="144"/>
    </row>
    <row r="1595" spans="4:4">
      <c r="D1595" s="144"/>
    </row>
    <row r="1596" spans="4:4">
      <c r="D1596" s="144"/>
    </row>
    <row r="1597" spans="4:4">
      <c r="D1597" s="144"/>
    </row>
    <row r="1598" spans="4:4">
      <c r="D1598" s="144"/>
    </row>
    <row r="1599" spans="4:4">
      <c r="D1599" s="144"/>
    </row>
    <row r="1600" spans="4:4">
      <c r="D1600" s="144"/>
    </row>
    <row r="1601" spans="4:4">
      <c r="D1601" s="144"/>
    </row>
    <row r="1602" spans="4:4">
      <c r="D1602" s="144"/>
    </row>
    <row r="1603" spans="4:4">
      <c r="D1603" s="144"/>
    </row>
    <row r="1604" spans="4:4">
      <c r="D1604" s="144"/>
    </row>
    <row r="1605" spans="4:4">
      <c r="D1605" s="144"/>
    </row>
    <row r="1606" spans="4:4">
      <c r="D1606" s="144"/>
    </row>
    <row r="1607" spans="4:4">
      <c r="D1607" s="144"/>
    </row>
    <row r="1608" spans="4:4">
      <c r="D1608" s="144"/>
    </row>
    <row r="1609" spans="4:4">
      <c r="D1609" s="144"/>
    </row>
    <row r="1610" spans="4:4">
      <c r="D1610" s="144"/>
    </row>
    <row r="1611" spans="4:4">
      <c r="D1611" s="144"/>
    </row>
    <row r="1612" spans="4:4">
      <c r="D1612" s="144"/>
    </row>
    <row r="1613" spans="4:4">
      <c r="D1613" s="144"/>
    </row>
    <row r="1614" spans="4:4">
      <c r="D1614" s="144"/>
    </row>
    <row r="1615" spans="4:4">
      <c r="D1615" s="144"/>
    </row>
    <row r="1616" spans="4:4">
      <c r="D1616" s="144"/>
    </row>
    <row r="1617" spans="4:4">
      <c r="D1617" s="144"/>
    </row>
    <row r="1618" spans="4:4">
      <c r="D1618" s="144"/>
    </row>
    <row r="1619" spans="4:4">
      <c r="D1619" s="144"/>
    </row>
    <row r="1620" spans="4:4">
      <c r="D1620" s="144"/>
    </row>
    <row r="1621" spans="4:4">
      <c r="D1621" s="144"/>
    </row>
    <row r="1622" spans="4:4">
      <c r="D1622" s="144"/>
    </row>
    <row r="1623" spans="4:4">
      <c r="D1623" s="144"/>
    </row>
    <row r="1624" spans="4:4">
      <c r="D1624" s="144"/>
    </row>
    <row r="1625" spans="4:4">
      <c r="D1625" s="144"/>
    </row>
    <row r="1626" spans="4:4">
      <c r="D1626" s="144"/>
    </row>
    <row r="1627" spans="4:4">
      <c r="D1627" s="144"/>
    </row>
    <row r="1628" spans="4:4">
      <c r="D1628" s="144"/>
    </row>
    <row r="1629" spans="4:4">
      <c r="D1629" s="144"/>
    </row>
    <row r="1630" spans="4:4">
      <c r="D1630" s="144"/>
    </row>
    <row r="1631" spans="4:4">
      <c r="D1631" s="144"/>
    </row>
    <row r="1632" spans="4:4">
      <c r="D1632" s="144"/>
    </row>
    <row r="1633" spans="4:4">
      <c r="D1633" s="144"/>
    </row>
    <row r="1634" spans="4:4">
      <c r="D1634" s="144"/>
    </row>
    <row r="1635" spans="4:4">
      <c r="D1635" s="144"/>
    </row>
    <row r="1636" spans="4:4">
      <c r="D1636" s="144"/>
    </row>
    <row r="1637" spans="4:4">
      <c r="D1637" s="144"/>
    </row>
    <row r="1638" spans="4:4">
      <c r="D1638" s="144"/>
    </row>
    <row r="1639" spans="4:4">
      <c r="D1639" s="144"/>
    </row>
    <row r="1640" spans="4:4">
      <c r="D1640" s="144"/>
    </row>
    <row r="1641" spans="4:4">
      <c r="D1641" s="144"/>
    </row>
    <row r="1642" spans="4:4">
      <c r="D1642" s="144"/>
    </row>
    <row r="1643" spans="4:4">
      <c r="D1643" s="144"/>
    </row>
    <row r="1644" spans="4:4">
      <c r="D1644" s="144"/>
    </row>
    <row r="1645" spans="4:4">
      <c r="D1645" s="144"/>
    </row>
    <row r="1646" spans="4:4">
      <c r="D1646" s="144"/>
    </row>
    <row r="1647" spans="4:4">
      <c r="D1647" s="144"/>
    </row>
    <row r="1648" spans="4:4">
      <c r="D1648" s="144"/>
    </row>
    <row r="1649" spans="4:4">
      <c r="D1649" s="144"/>
    </row>
    <row r="1650" spans="4:4">
      <c r="D1650" s="144"/>
    </row>
    <row r="1651" spans="4:4">
      <c r="D1651" s="144"/>
    </row>
    <row r="1652" spans="4:4">
      <c r="D1652" s="144"/>
    </row>
    <row r="1653" spans="4:4">
      <c r="D1653" s="144"/>
    </row>
    <row r="1654" spans="4:4">
      <c r="D1654" s="144"/>
    </row>
    <row r="1655" spans="4:4">
      <c r="D1655" s="144"/>
    </row>
    <row r="1656" spans="4:4">
      <c r="D1656" s="144"/>
    </row>
    <row r="1657" spans="4:4">
      <c r="D1657" s="144"/>
    </row>
    <row r="1658" spans="4:4">
      <c r="D1658" s="144"/>
    </row>
    <row r="1659" spans="4:4">
      <c r="D1659" s="144"/>
    </row>
    <row r="1660" spans="4:4">
      <c r="D1660" s="144"/>
    </row>
    <row r="1661" spans="4:4">
      <c r="D1661" s="144"/>
    </row>
    <row r="1662" spans="4:4">
      <c r="D1662" s="144"/>
    </row>
    <row r="1663" spans="4:4">
      <c r="D1663" s="144"/>
    </row>
    <row r="1664" spans="4:4">
      <c r="D1664" s="144"/>
    </row>
    <row r="1665" spans="4:4">
      <c r="D1665" s="144"/>
    </row>
    <row r="1666" spans="4:4">
      <c r="D1666" s="144"/>
    </row>
    <row r="1667" spans="4:4">
      <c r="D1667" s="144"/>
    </row>
    <row r="1668" spans="4:4">
      <c r="D1668" s="144"/>
    </row>
    <row r="1669" spans="4:4">
      <c r="D1669" s="144"/>
    </row>
    <row r="1670" spans="4:4">
      <c r="D1670" s="144"/>
    </row>
    <row r="1671" spans="4:4">
      <c r="D1671" s="144"/>
    </row>
    <row r="1672" spans="4:4">
      <c r="D1672" s="144"/>
    </row>
    <row r="1673" spans="4:4">
      <c r="D1673" s="144"/>
    </row>
    <row r="1674" spans="4:4">
      <c r="D1674" s="144"/>
    </row>
    <row r="1675" spans="4:4">
      <c r="D1675" s="144"/>
    </row>
    <row r="1676" spans="4:4">
      <c r="D1676" s="144"/>
    </row>
    <row r="1677" spans="4:4">
      <c r="D1677" s="144"/>
    </row>
    <row r="1678" spans="4:4">
      <c r="D1678" s="144"/>
    </row>
    <row r="1679" spans="4:4">
      <c r="D1679" s="144"/>
    </row>
    <row r="1680" spans="4:4">
      <c r="D1680" s="144"/>
    </row>
    <row r="1681" spans="4:4">
      <c r="D1681" s="144"/>
    </row>
    <row r="1682" spans="4:4">
      <c r="D1682" s="144"/>
    </row>
    <row r="1683" spans="4:4">
      <c r="D1683" s="144"/>
    </row>
    <row r="1684" spans="4:4">
      <c r="D1684" s="144"/>
    </row>
    <row r="1685" spans="4:4">
      <c r="D1685" s="144"/>
    </row>
    <row r="1686" spans="4:4">
      <c r="D1686" s="144"/>
    </row>
    <row r="1687" spans="4:4">
      <c r="D1687" s="144"/>
    </row>
    <row r="1688" spans="4:4">
      <c r="D1688" s="144"/>
    </row>
    <row r="1689" spans="4:4">
      <c r="D1689" s="144"/>
    </row>
    <row r="1690" spans="4:4">
      <c r="D1690" s="144"/>
    </row>
    <row r="1691" spans="4:4">
      <c r="D1691" s="144"/>
    </row>
    <row r="1692" spans="4:4">
      <c r="D1692" s="144"/>
    </row>
    <row r="1693" spans="4:4">
      <c r="D1693" s="144"/>
    </row>
    <row r="1694" spans="4:4">
      <c r="D1694" s="144"/>
    </row>
    <row r="1695" spans="4:4">
      <c r="D1695" s="144"/>
    </row>
    <row r="1696" spans="4:4">
      <c r="D1696" s="144"/>
    </row>
    <row r="1697" spans="4:4">
      <c r="D1697" s="144"/>
    </row>
    <row r="1698" spans="4:4">
      <c r="D1698" s="144"/>
    </row>
    <row r="1699" spans="4:4">
      <c r="D1699" s="144"/>
    </row>
    <row r="1700" spans="4:4">
      <c r="D1700" s="144"/>
    </row>
    <row r="1701" spans="4:4">
      <c r="D1701" s="144"/>
    </row>
    <row r="1702" spans="4:4">
      <c r="D1702" s="144"/>
    </row>
    <row r="1703" spans="4:4">
      <c r="D1703" s="144"/>
    </row>
    <row r="1704" spans="4:4">
      <c r="D1704" s="144"/>
    </row>
    <row r="1705" spans="4:4">
      <c r="D1705" s="144"/>
    </row>
    <row r="1706" spans="4:4">
      <c r="D1706" s="144"/>
    </row>
    <row r="1707" spans="4:4">
      <c r="D1707" s="144"/>
    </row>
    <row r="1708" spans="4:4">
      <c r="D1708" s="144"/>
    </row>
    <row r="1709" spans="4:4">
      <c r="D1709" s="144"/>
    </row>
    <row r="1710" spans="4:4">
      <c r="D1710" s="144"/>
    </row>
    <row r="1711" spans="4:4">
      <c r="D1711" s="144"/>
    </row>
    <row r="1712" spans="4:4">
      <c r="D1712" s="144"/>
    </row>
    <row r="1713" spans="4:4">
      <c r="D1713" s="144"/>
    </row>
    <row r="1714" spans="4:4">
      <c r="D1714" s="144"/>
    </row>
    <row r="1715" spans="4:4">
      <c r="D1715" s="144"/>
    </row>
    <row r="1716" spans="4:4">
      <c r="D1716" s="144"/>
    </row>
    <row r="1717" spans="4:4">
      <c r="D1717" s="144"/>
    </row>
    <row r="1718" spans="4:4">
      <c r="D1718" s="144"/>
    </row>
    <row r="1719" spans="4:4">
      <c r="D1719" s="144"/>
    </row>
    <row r="1720" spans="4:4">
      <c r="D1720" s="144"/>
    </row>
    <row r="1721" spans="4:4">
      <c r="D1721" s="144"/>
    </row>
    <row r="1722" spans="4:4">
      <c r="D1722" s="144"/>
    </row>
    <row r="1723" spans="4:4">
      <c r="D1723" s="144"/>
    </row>
    <row r="1724" spans="4:4">
      <c r="D1724" s="144"/>
    </row>
    <row r="1725" spans="4:4">
      <c r="D1725" s="144"/>
    </row>
    <row r="1726" spans="4:4">
      <c r="D1726" s="144"/>
    </row>
    <row r="1727" spans="4:4">
      <c r="D1727" s="144"/>
    </row>
    <row r="1728" spans="4:4">
      <c r="D1728" s="144"/>
    </row>
    <row r="1729" spans="4:4">
      <c r="D1729" s="144"/>
    </row>
    <row r="1730" spans="4:4">
      <c r="D1730" s="144"/>
    </row>
    <row r="1731" spans="4:4">
      <c r="D1731" s="144"/>
    </row>
    <row r="1732" spans="4:4">
      <c r="D1732" s="144"/>
    </row>
    <row r="1733" spans="4:4">
      <c r="D1733" s="144"/>
    </row>
    <row r="1734" spans="4:4">
      <c r="D1734" s="144"/>
    </row>
    <row r="1735" spans="4:4">
      <c r="D1735" s="144"/>
    </row>
    <row r="1736" spans="4:4">
      <c r="D1736" s="144"/>
    </row>
    <row r="1737" spans="4:4">
      <c r="D1737" s="144"/>
    </row>
    <row r="1738" spans="4:4">
      <c r="D1738" s="144"/>
    </row>
    <row r="1739" spans="4:4">
      <c r="D1739" s="144"/>
    </row>
    <row r="1740" spans="4:4">
      <c r="D1740" s="144"/>
    </row>
    <row r="1741" spans="4:4">
      <c r="D1741" s="144"/>
    </row>
    <row r="1742" spans="4:4">
      <c r="D1742" s="144"/>
    </row>
    <row r="1743" spans="4:4">
      <c r="D1743" s="144"/>
    </row>
    <row r="1744" spans="4:4">
      <c r="D1744" s="144"/>
    </row>
    <row r="1745" spans="4:4">
      <c r="D1745" s="144"/>
    </row>
    <row r="1746" spans="4:4">
      <c r="D1746" s="144"/>
    </row>
    <row r="1747" spans="4:4">
      <c r="D1747" s="144"/>
    </row>
    <row r="1748" spans="4:4">
      <c r="D1748" s="144"/>
    </row>
    <row r="1749" spans="4:4">
      <c r="D1749" s="144"/>
    </row>
    <row r="1750" spans="4:4">
      <c r="D1750" s="144"/>
    </row>
    <row r="1751" spans="4:4">
      <c r="D1751" s="144"/>
    </row>
    <row r="1752" spans="4:4">
      <c r="D1752" s="144"/>
    </row>
    <row r="1753" spans="4:4">
      <c r="D1753" s="144"/>
    </row>
    <row r="1754" spans="4:4">
      <c r="D1754" s="144"/>
    </row>
    <row r="1755" spans="4:4">
      <c r="D1755" s="144"/>
    </row>
    <row r="1756" spans="4:4">
      <c r="D1756" s="144"/>
    </row>
    <row r="1757" spans="4:4">
      <c r="D1757" s="144"/>
    </row>
    <row r="1758" spans="4:4">
      <c r="D1758" s="144"/>
    </row>
    <row r="1759" spans="4:4">
      <c r="D1759" s="144"/>
    </row>
    <row r="1760" spans="4:4">
      <c r="D1760" s="144"/>
    </row>
    <row r="1761" spans="4:4">
      <c r="D1761" s="144"/>
    </row>
    <row r="1762" spans="4:4">
      <c r="D1762" s="144"/>
    </row>
    <row r="1763" spans="4:4">
      <c r="D1763" s="144"/>
    </row>
    <row r="1764" spans="4:4">
      <c r="D1764" s="144"/>
    </row>
    <row r="1765" spans="4:4">
      <c r="D1765" s="144"/>
    </row>
    <row r="1766" spans="4:4">
      <c r="D1766" s="144"/>
    </row>
    <row r="1767" spans="4:4">
      <c r="D1767" s="144"/>
    </row>
    <row r="1768" spans="4:4">
      <c r="D1768" s="144"/>
    </row>
    <row r="1769" spans="4:4">
      <c r="D1769" s="144"/>
    </row>
    <row r="1770" spans="4:4">
      <c r="D1770" s="144"/>
    </row>
    <row r="1771" spans="4:4">
      <c r="D1771" s="144"/>
    </row>
    <row r="1772" spans="4:4">
      <c r="D1772" s="144"/>
    </row>
    <row r="1773" spans="4:4">
      <c r="D1773" s="144"/>
    </row>
    <row r="1774" spans="4:4">
      <c r="D1774" s="144"/>
    </row>
    <row r="1775" spans="4:4">
      <c r="D1775" s="144"/>
    </row>
    <row r="1776" spans="4:4">
      <c r="D1776" s="144"/>
    </row>
    <row r="1777" spans="4:4">
      <c r="D1777" s="144"/>
    </row>
    <row r="1778" spans="4:4">
      <c r="D1778" s="144"/>
    </row>
    <row r="1779" spans="4:4">
      <c r="D1779" s="144"/>
    </row>
    <row r="1780" spans="4:4">
      <c r="D1780" s="144"/>
    </row>
    <row r="1781" spans="4:4">
      <c r="D1781" s="144"/>
    </row>
    <row r="1782" spans="4:4">
      <c r="D1782" s="144"/>
    </row>
    <row r="1783" spans="4:4">
      <c r="D1783" s="144"/>
    </row>
    <row r="1784" spans="4:4">
      <c r="D1784" s="144"/>
    </row>
    <row r="1785" spans="4:4">
      <c r="D1785" s="144"/>
    </row>
    <row r="1786" spans="4:4">
      <c r="D1786" s="144"/>
    </row>
    <row r="1787" spans="4:4">
      <c r="D1787" s="144"/>
    </row>
    <row r="1788" spans="4:4">
      <c r="D1788" s="144"/>
    </row>
    <row r="1789" spans="4:4">
      <c r="D1789" s="144"/>
    </row>
    <row r="1790" spans="4:4">
      <c r="D1790" s="144"/>
    </row>
    <row r="1791" spans="4:4">
      <c r="D1791" s="144"/>
    </row>
    <row r="1792" spans="4:4">
      <c r="D1792" s="144"/>
    </row>
    <row r="1793" spans="4:4">
      <c r="D1793" s="144"/>
    </row>
    <row r="1794" spans="4:4">
      <c r="D1794" s="144"/>
    </row>
    <row r="1795" spans="4:4">
      <c r="D1795" s="144"/>
    </row>
    <row r="1796" spans="4:4">
      <c r="D1796" s="144"/>
    </row>
    <row r="1797" spans="4:4">
      <c r="D1797" s="144"/>
    </row>
    <row r="1798" spans="4:4">
      <c r="D1798" s="144"/>
    </row>
    <row r="1799" spans="4:4">
      <c r="D1799" s="144"/>
    </row>
    <row r="1800" spans="4:4">
      <c r="D1800" s="144"/>
    </row>
    <row r="1801" spans="4:4">
      <c r="D1801" s="144"/>
    </row>
    <row r="1802" spans="4:4">
      <c r="D1802" s="144"/>
    </row>
    <row r="1803" spans="4:4">
      <c r="D1803" s="144"/>
    </row>
    <row r="1804" spans="4:4">
      <c r="D1804" s="144"/>
    </row>
    <row r="1805" spans="4:4">
      <c r="D1805" s="144"/>
    </row>
    <row r="1806" spans="4:4">
      <c r="D1806" s="144"/>
    </row>
    <row r="1807" spans="4:4">
      <c r="D1807" s="144"/>
    </row>
    <row r="1808" spans="4:4">
      <c r="D1808" s="144"/>
    </row>
    <row r="1809" spans="4:4">
      <c r="D1809" s="144"/>
    </row>
    <row r="1810" spans="4:4">
      <c r="D1810" s="144"/>
    </row>
    <row r="1811" spans="4:4">
      <c r="D1811" s="144"/>
    </row>
    <row r="1812" spans="4:4">
      <c r="D1812" s="144"/>
    </row>
    <row r="1813" spans="4:4">
      <c r="D1813" s="144"/>
    </row>
    <row r="1814" spans="4:4">
      <c r="D1814" s="144"/>
    </row>
    <row r="1815" spans="4:4">
      <c r="D1815" s="144"/>
    </row>
    <row r="1816" spans="4:4">
      <c r="D1816" s="144"/>
    </row>
    <row r="1817" spans="4:4">
      <c r="D1817" s="144"/>
    </row>
    <row r="1818" spans="4:4">
      <c r="D1818" s="144"/>
    </row>
    <row r="1819" spans="4:4">
      <c r="D1819" s="144"/>
    </row>
    <row r="1820" spans="4:4">
      <c r="D1820" s="144"/>
    </row>
    <row r="1821" spans="4:4">
      <c r="D1821" s="144"/>
    </row>
    <row r="1822" spans="4:4">
      <c r="D1822" s="144"/>
    </row>
    <row r="1823" spans="4:4">
      <c r="D1823" s="144"/>
    </row>
    <row r="1824" spans="4:4">
      <c r="D1824" s="144"/>
    </row>
    <row r="1825" spans="4:4">
      <c r="D1825" s="144"/>
    </row>
    <row r="1826" spans="4:4">
      <c r="D1826" s="144"/>
    </row>
    <row r="1827" spans="4:4">
      <c r="D1827" s="144"/>
    </row>
    <row r="1828" spans="4:4">
      <c r="D1828" s="144"/>
    </row>
    <row r="1829" spans="4:4">
      <c r="D1829" s="144"/>
    </row>
    <row r="1830" spans="4:4">
      <c r="D1830" s="144"/>
    </row>
    <row r="1831" spans="4:4">
      <c r="D1831" s="144"/>
    </row>
    <row r="1832" spans="4:4">
      <c r="D1832" s="144"/>
    </row>
    <row r="1833" spans="4:4">
      <c r="D1833" s="144"/>
    </row>
    <row r="1834" spans="4:4">
      <c r="D1834" s="144"/>
    </row>
    <row r="1835" spans="4:4">
      <c r="D1835" s="144"/>
    </row>
    <row r="1836" spans="4:4">
      <c r="D1836" s="144"/>
    </row>
    <row r="1837" spans="4:4">
      <c r="D1837" s="144"/>
    </row>
    <row r="1838" spans="4:4">
      <c r="D1838" s="144"/>
    </row>
    <row r="1839" spans="4:4">
      <c r="D1839" s="144"/>
    </row>
    <row r="1840" spans="4:4">
      <c r="D1840" s="144"/>
    </row>
    <row r="1841" spans="4:4">
      <c r="D1841" s="144"/>
    </row>
    <row r="1842" spans="4:4">
      <c r="D1842" s="144"/>
    </row>
    <row r="1843" spans="4:4">
      <c r="D1843" s="144"/>
    </row>
    <row r="1844" spans="4:4">
      <c r="D1844" s="144"/>
    </row>
    <row r="1845" spans="4:4">
      <c r="D1845" s="144"/>
    </row>
    <row r="1846" spans="4:4">
      <c r="D1846" s="144"/>
    </row>
    <row r="1847" spans="4:4">
      <c r="D1847" s="144"/>
    </row>
    <row r="1848" spans="4:4">
      <c r="D1848" s="144"/>
    </row>
    <row r="1849" spans="4:4">
      <c r="D1849" s="144"/>
    </row>
    <row r="1850" spans="4:4">
      <c r="D1850" s="144"/>
    </row>
    <row r="1851" spans="4:4">
      <c r="D1851" s="144"/>
    </row>
    <row r="1852" spans="4:4">
      <c r="D1852" s="144"/>
    </row>
    <row r="1853" spans="4:4">
      <c r="D1853" s="144"/>
    </row>
    <row r="1854" spans="4:4">
      <c r="D1854" s="144"/>
    </row>
    <row r="1855" spans="4:4">
      <c r="D1855" s="144"/>
    </row>
    <row r="1856" spans="4:4">
      <c r="D1856" s="144"/>
    </row>
    <row r="1857" spans="4:4">
      <c r="D1857" s="144"/>
    </row>
    <row r="1858" spans="4:4">
      <c r="D1858" s="144"/>
    </row>
    <row r="1859" spans="4:4">
      <c r="D1859" s="144"/>
    </row>
    <row r="1860" spans="4:4">
      <c r="D1860" s="144"/>
    </row>
    <row r="1861" spans="4:4">
      <c r="D1861" s="144"/>
    </row>
    <row r="1862" spans="4:4">
      <c r="D1862" s="144"/>
    </row>
    <row r="1863" spans="4:4">
      <c r="D1863" s="144"/>
    </row>
    <row r="1864" spans="4:4">
      <c r="D1864" s="144"/>
    </row>
    <row r="1865" spans="4:4">
      <c r="D1865" s="144"/>
    </row>
    <row r="1866" spans="4:4">
      <c r="D1866" s="144"/>
    </row>
    <row r="1867" spans="4:4">
      <c r="D1867" s="144"/>
    </row>
    <row r="1868" spans="4:4">
      <c r="D1868" s="144"/>
    </row>
    <row r="1869" spans="4:4">
      <c r="D1869" s="144"/>
    </row>
    <row r="1870" spans="4:4">
      <c r="D1870" s="144"/>
    </row>
    <row r="1871" spans="4:4">
      <c r="D1871" s="144"/>
    </row>
    <row r="1872" spans="4:4">
      <c r="D1872" s="144"/>
    </row>
    <row r="1873" spans="4:4">
      <c r="D1873" s="144"/>
    </row>
    <row r="1874" spans="4:4">
      <c r="D1874" s="144"/>
    </row>
    <row r="1875" spans="4:4">
      <c r="D1875" s="144"/>
    </row>
    <row r="1876" spans="4:4">
      <c r="D1876" s="144"/>
    </row>
    <row r="1877" spans="4:4">
      <c r="D1877" s="144"/>
    </row>
    <row r="1878" spans="4:4">
      <c r="D1878" s="144"/>
    </row>
    <row r="1879" spans="4:4">
      <c r="D1879" s="144"/>
    </row>
    <row r="1880" spans="4:4">
      <c r="D1880" s="144"/>
    </row>
    <row r="1881" spans="4:4">
      <c r="D1881" s="144"/>
    </row>
    <row r="1882" spans="4:4">
      <c r="D1882" s="144"/>
    </row>
    <row r="1883" spans="4:4">
      <c r="D1883" s="144"/>
    </row>
    <row r="1884" spans="4:4">
      <c r="D1884" s="144"/>
    </row>
    <row r="1885" spans="4:4">
      <c r="D1885" s="144"/>
    </row>
    <row r="1886" spans="4:4">
      <c r="D1886" s="144"/>
    </row>
    <row r="1887" spans="4:4">
      <c r="D1887" s="144"/>
    </row>
    <row r="1888" spans="4:4">
      <c r="D1888" s="144"/>
    </row>
    <row r="1889" spans="4:4">
      <c r="D1889" s="144"/>
    </row>
    <row r="1890" spans="4:4">
      <c r="D1890" s="144"/>
    </row>
    <row r="1891" spans="4:4">
      <c r="D1891" s="144"/>
    </row>
    <row r="1892" spans="4:4">
      <c r="D1892" s="144"/>
    </row>
    <row r="1893" spans="4:4">
      <c r="D1893" s="144"/>
    </row>
    <row r="1894" spans="4:4">
      <c r="D1894" s="144"/>
    </row>
    <row r="1895" spans="4:4">
      <c r="D1895" s="144"/>
    </row>
    <row r="1896" spans="4:4">
      <c r="D1896" s="144"/>
    </row>
    <row r="1897" spans="4:4">
      <c r="D1897" s="144"/>
    </row>
    <row r="1898" spans="4:4">
      <c r="D1898" s="144"/>
    </row>
    <row r="1899" spans="4:4">
      <c r="D1899" s="144"/>
    </row>
    <row r="1900" spans="4:4">
      <c r="D1900" s="144"/>
    </row>
    <row r="1901" spans="4:4">
      <c r="D1901" s="144"/>
    </row>
    <row r="1902" spans="4:4">
      <c r="D1902" s="144"/>
    </row>
    <row r="1903" spans="4:4">
      <c r="D1903" s="144"/>
    </row>
    <row r="1904" spans="4:4">
      <c r="D1904" s="144"/>
    </row>
    <row r="1905" spans="4:4">
      <c r="D1905" s="144"/>
    </row>
    <row r="1906" spans="4:4">
      <c r="D1906" s="144"/>
    </row>
    <row r="1907" spans="4:4">
      <c r="D1907" s="144"/>
    </row>
    <row r="1908" spans="4:4">
      <c r="D1908" s="144"/>
    </row>
    <row r="1909" spans="4:4">
      <c r="D1909" s="144"/>
    </row>
    <row r="1910" spans="4:4">
      <c r="D1910" s="144"/>
    </row>
    <row r="1911" spans="4:4">
      <c r="D1911" s="144"/>
    </row>
    <row r="1912" spans="4:4">
      <c r="D1912" s="144"/>
    </row>
    <row r="1913" spans="4:4">
      <c r="D1913" s="144"/>
    </row>
    <row r="1914" spans="4:4">
      <c r="D1914" s="144"/>
    </row>
    <row r="1915" spans="4:4">
      <c r="D1915" s="144"/>
    </row>
    <row r="1916" spans="4:4">
      <c r="D1916" s="144"/>
    </row>
    <row r="1917" spans="4:4">
      <c r="D1917" s="144"/>
    </row>
    <row r="1918" spans="4:4">
      <c r="D1918" s="144"/>
    </row>
    <row r="1919" spans="4:4">
      <c r="D1919" s="144"/>
    </row>
    <row r="1920" spans="4:4">
      <c r="D1920" s="144"/>
    </row>
    <row r="1921" spans="4:4">
      <c r="D1921" s="144"/>
    </row>
    <row r="1922" spans="4:4">
      <c r="D1922" s="144"/>
    </row>
    <row r="1923" spans="4:4">
      <c r="D1923" s="144"/>
    </row>
    <row r="1924" spans="4:4">
      <c r="D1924" s="144"/>
    </row>
    <row r="1925" spans="4:4">
      <c r="D1925" s="144"/>
    </row>
    <row r="1926" spans="4:4">
      <c r="D1926" s="144"/>
    </row>
    <row r="1927" spans="4:4">
      <c r="D1927" s="144"/>
    </row>
    <row r="1928" spans="4:4">
      <c r="D1928" s="144"/>
    </row>
    <row r="1929" spans="4:4">
      <c r="D1929" s="144"/>
    </row>
    <row r="1930" spans="4:4">
      <c r="D1930" s="144"/>
    </row>
    <row r="1931" spans="4:4">
      <c r="D1931" s="144"/>
    </row>
    <row r="1932" spans="4:4">
      <c r="D1932" s="144"/>
    </row>
    <row r="1933" spans="4:4">
      <c r="D1933" s="144"/>
    </row>
    <row r="1934" spans="4:4">
      <c r="D1934" s="144"/>
    </row>
    <row r="1935" spans="4:4">
      <c r="D1935" s="144"/>
    </row>
    <row r="1936" spans="4:4">
      <c r="D1936" s="144"/>
    </row>
    <row r="1937" spans="4:4">
      <c r="D1937" s="144"/>
    </row>
    <row r="1938" spans="4:4">
      <c r="D1938" s="144"/>
    </row>
    <row r="1939" spans="4:4">
      <c r="D1939" s="144"/>
    </row>
    <row r="1940" spans="4:4">
      <c r="D1940" s="144"/>
    </row>
    <row r="1941" spans="4:4">
      <c r="D1941" s="144"/>
    </row>
    <row r="1942" spans="4:4">
      <c r="D1942" s="144"/>
    </row>
    <row r="1943" spans="4:4">
      <c r="D1943" s="144"/>
    </row>
    <row r="1944" spans="4:4">
      <c r="D1944" s="144"/>
    </row>
    <row r="1945" spans="4:4">
      <c r="D1945" s="144"/>
    </row>
    <row r="1946" spans="4:4">
      <c r="D1946" s="144"/>
    </row>
    <row r="1947" spans="4:4">
      <c r="D1947" s="144"/>
    </row>
    <row r="1948" spans="4:4">
      <c r="D1948" s="144"/>
    </row>
    <row r="1949" spans="4:4">
      <c r="D1949" s="144"/>
    </row>
    <row r="1950" spans="4:4">
      <c r="D1950" s="144"/>
    </row>
    <row r="1951" spans="4:4">
      <c r="D1951" s="144"/>
    </row>
    <row r="1952" spans="4:4">
      <c r="D1952" s="144"/>
    </row>
    <row r="1953" spans="4:4">
      <c r="D1953" s="144"/>
    </row>
    <row r="1954" spans="4:4">
      <c r="D1954" s="144"/>
    </row>
    <row r="1955" spans="4:4">
      <c r="D1955" s="144"/>
    </row>
    <row r="1956" spans="4:4">
      <c r="D1956" s="144"/>
    </row>
    <row r="1957" spans="4:4">
      <c r="D1957" s="144"/>
    </row>
    <row r="1958" spans="4:4">
      <c r="D1958" s="144"/>
    </row>
    <row r="1959" spans="4:4">
      <c r="D1959" s="144"/>
    </row>
    <row r="1960" spans="4:4">
      <c r="D1960" s="144"/>
    </row>
    <row r="1961" spans="4:4">
      <c r="D1961" s="144"/>
    </row>
    <row r="1962" spans="4:4">
      <c r="D1962" s="144"/>
    </row>
    <row r="1963" spans="4:4">
      <c r="D1963" s="144"/>
    </row>
    <row r="1964" spans="4:4">
      <c r="D1964" s="144"/>
    </row>
    <row r="1965" spans="4:4">
      <c r="D1965" s="144"/>
    </row>
    <row r="1966" spans="4:4">
      <c r="D1966" s="144"/>
    </row>
    <row r="1967" spans="4:4">
      <c r="D1967" s="144"/>
    </row>
    <row r="1968" spans="4:4">
      <c r="D1968" s="144"/>
    </row>
    <row r="1969" spans="4:4">
      <c r="D1969" s="144"/>
    </row>
    <row r="1970" spans="4:4">
      <c r="D1970" s="144"/>
    </row>
    <row r="1971" spans="4:4">
      <c r="D1971" s="144"/>
    </row>
    <row r="1972" spans="4:4">
      <c r="D1972" s="144"/>
    </row>
    <row r="1973" spans="4:4">
      <c r="D1973" s="144"/>
    </row>
    <row r="1974" spans="4:4">
      <c r="D1974" s="144"/>
    </row>
    <row r="1975" spans="4:4">
      <c r="D1975" s="144"/>
    </row>
    <row r="1976" spans="4:4">
      <c r="D1976" s="144"/>
    </row>
    <row r="1977" spans="4:4">
      <c r="D1977" s="144"/>
    </row>
    <row r="1978" spans="4:4">
      <c r="D1978" s="144"/>
    </row>
    <row r="1979" spans="4:4">
      <c r="D1979" s="144"/>
    </row>
    <row r="1980" spans="4:4">
      <c r="D1980" s="144"/>
    </row>
    <row r="1981" spans="4:4">
      <c r="D1981" s="144"/>
    </row>
    <row r="1982" spans="4:4">
      <c r="D1982" s="144"/>
    </row>
    <row r="1983" spans="4:4">
      <c r="D1983" s="144"/>
    </row>
    <row r="1984" spans="4:4">
      <c r="D1984" s="144"/>
    </row>
    <row r="1985" spans="4:4">
      <c r="D1985" s="144"/>
    </row>
    <row r="1986" spans="4:4">
      <c r="D1986" s="144"/>
    </row>
    <row r="1987" spans="4:4">
      <c r="D1987" s="144"/>
    </row>
    <row r="1988" spans="4:4">
      <c r="D1988" s="144"/>
    </row>
    <row r="1989" spans="4:4">
      <c r="D1989" s="144"/>
    </row>
    <row r="1990" spans="4:4">
      <c r="D1990" s="144"/>
    </row>
    <row r="1991" spans="4:4">
      <c r="D1991" s="144"/>
    </row>
    <row r="1992" spans="4:4">
      <c r="D1992" s="144"/>
    </row>
    <row r="1993" spans="4:4">
      <c r="D1993" s="144"/>
    </row>
    <row r="1994" spans="4:4">
      <c r="D1994" s="144"/>
    </row>
    <row r="1995" spans="4:4">
      <c r="D1995" s="144"/>
    </row>
    <row r="1996" spans="4:4">
      <c r="D1996" s="144"/>
    </row>
    <row r="1997" spans="4:4">
      <c r="D1997" s="144"/>
    </row>
    <row r="1998" spans="4:4">
      <c r="D1998" s="144"/>
    </row>
    <row r="1999" spans="4:4">
      <c r="D1999" s="144"/>
    </row>
    <row r="2000" spans="4:4">
      <c r="D2000" s="144"/>
    </row>
    <row r="2001" spans="4:4">
      <c r="D2001" s="144"/>
    </row>
    <row r="2002" spans="4:4">
      <c r="D2002" s="144"/>
    </row>
    <row r="2003" spans="4:4">
      <c r="D2003" s="144"/>
    </row>
    <row r="2004" spans="4:4">
      <c r="D2004" s="144"/>
    </row>
    <row r="2005" spans="4:4">
      <c r="D2005" s="144"/>
    </row>
    <row r="2006" spans="4:4">
      <c r="D2006" s="144"/>
    </row>
    <row r="2007" spans="4:4">
      <c r="D2007" s="144"/>
    </row>
    <row r="2008" spans="4:4">
      <c r="D2008" s="144"/>
    </row>
    <row r="2009" spans="4:4">
      <c r="D2009" s="144"/>
    </row>
    <row r="2010" spans="4:4">
      <c r="D2010" s="144"/>
    </row>
    <row r="2011" spans="4:4">
      <c r="D2011" s="144"/>
    </row>
    <row r="2012" spans="4:4">
      <c r="D2012" s="144"/>
    </row>
    <row r="2013" spans="4:4">
      <c r="D2013" s="144"/>
    </row>
    <row r="2014" spans="4:4">
      <c r="D2014" s="144"/>
    </row>
    <row r="2015" spans="4:4">
      <c r="D2015" s="144"/>
    </row>
    <row r="2016" spans="4:4">
      <c r="D2016" s="144"/>
    </row>
    <row r="2017" spans="4:4">
      <c r="D2017" s="144"/>
    </row>
    <row r="2018" spans="4:4">
      <c r="D2018" s="144"/>
    </row>
    <row r="2019" spans="4:4">
      <c r="D2019" s="144"/>
    </row>
    <row r="2020" spans="4:4">
      <c r="D2020" s="144"/>
    </row>
    <row r="2021" spans="4:4">
      <c r="D2021" s="144"/>
    </row>
    <row r="2022" spans="4:4">
      <c r="D2022" s="144"/>
    </row>
    <row r="2023" spans="4:4">
      <c r="D2023" s="144"/>
    </row>
    <row r="2024" spans="4:4">
      <c r="D2024" s="144"/>
    </row>
    <row r="2025" spans="4:4">
      <c r="D2025" s="144"/>
    </row>
    <row r="2026" spans="4:4">
      <c r="D2026" s="144"/>
    </row>
    <row r="2027" spans="4:4">
      <c r="D2027" s="144"/>
    </row>
    <row r="2028" spans="4:4">
      <c r="D2028" s="144"/>
    </row>
    <row r="2029" spans="4:4">
      <c r="D2029" s="144"/>
    </row>
    <row r="2030" spans="4:4">
      <c r="D2030" s="144"/>
    </row>
    <row r="2031" spans="4:4">
      <c r="D2031" s="144"/>
    </row>
    <row r="2032" spans="4:4">
      <c r="D2032" s="144"/>
    </row>
    <row r="2033" spans="4:4">
      <c r="D2033" s="144"/>
    </row>
    <row r="2034" spans="4:4">
      <c r="D2034" s="144"/>
    </row>
    <row r="2035" spans="4:4">
      <c r="D2035" s="144"/>
    </row>
    <row r="2036" spans="4:4">
      <c r="D2036" s="144"/>
    </row>
    <row r="2037" spans="4:4">
      <c r="D2037" s="144"/>
    </row>
    <row r="2038" spans="4:4">
      <c r="D2038" s="144"/>
    </row>
    <row r="2039" spans="4:4">
      <c r="D2039" s="144"/>
    </row>
    <row r="2040" spans="4:4">
      <c r="D2040" s="144"/>
    </row>
    <row r="2041" spans="4:4">
      <c r="D2041" s="144"/>
    </row>
    <row r="2042" spans="4:4">
      <c r="D2042" s="144"/>
    </row>
    <row r="2043" spans="4:4">
      <c r="D2043" s="144"/>
    </row>
    <row r="2044" spans="4:4">
      <c r="D2044" s="144"/>
    </row>
    <row r="2045" spans="4:4">
      <c r="D2045" s="144"/>
    </row>
    <row r="2046" spans="4:4">
      <c r="D2046" s="144"/>
    </row>
    <row r="2047" spans="4:4">
      <c r="D2047" s="144"/>
    </row>
    <row r="2048" spans="4:4">
      <c r="D2048" s="144"/>
    </row>
    <row r="2049" spans="4:4">
      <c r="D2049" s="144"/>
    </row>
    <row r="2050" spans="4:4">
      <c r="D2050" s="144"/>
    </row>
    <row r="2051" spans="4:4">
      <c r="D2051" s="144"/>
    </row>
    <row r="2052" spans="4:4">
      <c r="D2052" s="144"/>
    </row>
    <row r="2053" spans="4:4">
      <c r="D2053" s="144"/>
    </row>
    <row r="2054" spans="4:4">
      <c r="D2054" s="144"/>
    </row>
    <row r="2055" spans="4:4">
      <c r="D2055" s="144"/>
    </row>
    <row r="2056" spans="4:4">
      <c r="D2056" s="144"/>
    </row>
    <row r="2057" spans="4:4">
      <c r="D2057" s="144"/>
    </row>
    <row r="2058" spans="4:4">
      <c r="D2058" s="144"/>
    </row>
    <row r="2059" spans="4:4">
      <c r="D2059" s="144"/>
    </row>
    <row r="2060" spans="4:4">
      <c r="D2060" s="144"/>
    </row>
    <row r="2061" spans="4:4">
      <c r="D2061" s="144"/>
    </row>
    <row r="2062" spans="4:4">
      <c r="D2062" s="144"/>
    </row>
    <row r="2063" spans="4:4">
      <c r="D2063" s="144"/>
    </row>
    <row r="2064" spans="4:4">
      <c r="D2064" s="144"/>
    </row>
    <row r="2065" spans="4:4">
      <c r="D2065" s="144"/>
    </row>
    <row r="2066" spans="4:4">
      <c r="D2066" s="144"/>
    </row>
    <row r="2067" spans="4:4">
      <c r="D2067" s="144"/>
    </row>
    <row r="2068" spans="4:4">
      <c r="D2068" s="144"/>
    </row>
    <row r="2069" spans="4:4">
      <c r="D2069" s="144"/>
    </row>
    <row r="2070" spans="4:4">
      <c r="D2070" s="144"/>
    </row>
    <row r="2071" spans="4:4">
      <c r="D2071" s="144"/>
    </row>
    <row r="2072" spans="4:4">
      <c r="D2072" s="144"/>
    </row>
    <row r="2073" spans="4:4">
      <c r="D2073" s="144"/>
    </row>
    <row r="2074" spans="4:4">
      <c r="D2074" s="144"/>
    </row>
    <row r="2075" spans="4:4">
      <c r="D2075" s="144"/>
    </row>
    <row r="2076" spans="4:4">
      <c r="D2076" s="144"/>
    </row>
    <row r="2077" spans="4:4">
      <c r="D2077" s="144"/>
    </row>
    <row r="2078" spans="4:4">
      <c r="D2078" s="144"/>
    </row>
    <row r="2079" spans="4:4">
      <c r="D2079" s="144"/>
    </row>
    <row r="2080" spans="4:4">
      <c r="D2080" s="144"/>
    </row>
    <row r="2081" spans="4:4">
      <c r="D2081" s="144"/>
    </row>
    <row r="2082" spans="4:4">
      <c r="D2082" s="144"/>
    </row>
    <row r="2083" spans="4:4">
      <c r="D2083" s="144"/>
    </row>
    <row r="2084" spans="4:4">
      <c r="D2084" s="144"/>
    </row>
    <row r="2085" spans="4:4">
      <c r="D2085" s="144"/>
    </row>
    <row r="2086" spans="4:4">
      <c r="D2086" s="144"/>
    </row>
    <row r="2087" spans="4:4">
      <c r="D2087" s="144"/>
    </row>
    <row r="2088" spans="4:4">
      <c r="D2088" s="144"/>
    </row>
    <row r="2089" spans="4:4">
      <c r="D2089" s="144"/>
    </row>
    <row r="2090" spans="4:4">
      <c r="D2090" s="144"/>
    </row>
    <row r="2091" spans="4:4">
      <c r="D2091" s="144"/>
    </row>
    <row r="2092" spans="4:4">
      <c r="D2092" s="144"/>
    </row>
    <row r="2093" spans="4:4">
      <c r="D2093" s="144"/>
    </row>
    <row r="2094" spans="4:4">
      <c r="D2094" s="144"/>
    </row>
    <row r="2095" spans="4:4">
      <c r="D2095" s="144"/>
    </row>
    <row r="2096" spans="4:4">
      <c r="D2096" s="144"/>
    </row>
    <row r="2097" spans="4:4">
      <c r="D2097" s="144"/>
    </row>
    <row r="2098" spans="4:4">
      <c r="D2098" s="144"/>
    </row>
    <row r="2099" spans="4:4">
      <c r="D2099" s="144"/>
    </row>
    <row r="2100" spans="4:4">
      <c r="D2100" s="144"/>
    </row>
    <row r="2101" spans="4:4">
      <c r="D2101" s="144"/>
    </row>
    <row r="2102" spans="4:4">
      <c r="D2102" s="144"/>
    </row>
    <row r="2103" spans="4:4">
      <c r="D2103" s="144"/>
    </row>
    <row r="2104" spans="4:4">
      <c r="D2104" s="144"/>
    </row>
    <row r="2105" spans="4:4">
      <c r="D2105" s="144"/>
    </row>
    <row r="2106" spans="4:4">
      <c r="D2106" s="144"/>
    </row>
    <row r="2107" spans="4:4">
      <c r="D2107" s="144"/>
    </row>
    <row r="2108" spans="4:4">
      <c r="D2108" s="144"/>
    </row>
    <row r="2109" spans="4:4">
      <c r="D2109" s="144"/>
    </row>
    <row r="2110" spans="4:4">
      <c r="D2110" s="144"/>
    </row>
    <row r="2111" spans="4:4">
      <c r="D2111" s="144"/>
    </row>
    <row r="2112" spans="4:4">
      <c r="D2112" s="144"/>
    </row>
    <row r="2113" spans="4:4">
      <c r="D2113" s="144"/>
    </row>
    <row r="2114" spans="4:4">
      <c r="D2114" s="144"/>
    </row>
    <row r="2115" spans="4:4">
      <c r="D2115" s="144"/>
    </row>
    <row r="2116" spans="4:4">
      <c r="D2116" s="144"/>
    </row>
    <row r="2117" spans="4:4">
      <c r="D2117" s="144"/>
    </row>
    <row r="2118" spans="4:4">
      <c r="D2118" s="144"/>
    </row>
    <row r="2119" spans="4:4">
      <c r="D2119" s="144"/>
    </row>
    <row r="2120" spans="4:4">
      <c r="D2120" s="144"/>
    </row>
    <row r="2121" spans="4:4">
      <c r="D2121" s="144"/>
    </row>
    <row r="2122" spans="4:4">
      <c r="D2122" s="144"/>
    </row>
    <row r="2123" spans="4:4">
      <c r="D2123" s="144"/>
    </row>
    <row r="2124" spans="4:4">
      <c r="D2124" s="144"/>
    </row>
    <row r="2125" spans="4:4">
      <c r="D2125" s="144"/>
    </row>
    <row r="2126" spans="4:4">
      <c r="D2126" s="144"/>
    </row>
    <row r="2127" spans="4:4">
      <c r="D2127" s="144"/>
    </row>
    <row r="2128" spans="4:4">
      <c r="D2128" s="144"/>
    </row>
    <row r="2129" spans="4:4">
      <c r="D2129" s="144"/>
    </row>
    <row r="2130" spans="4:4">
      <c r="D2130" s="144"/>
    </row>
    <row r="2131" spans="4:4">
      <c r="D2131" s="144"/>
    </row>
    <row r="2132" spans="4:4">
      <c r="D2132" s="144"/>
    </row>
    <row r="2133" spans="4:4">
      <c r="D2133" s="144"/>
    </row>
    <row r="2134" spans="4:4">
      <c r="D2134" s="144"/>
    </row>
    <row r="2135" spans="4:4">
      <c r="D2135" s="144"/>
    </row>
    <row r="2136" spans="4:4">
      <c r="D2136" s="144"/>
    </row>
    <row r="2137" spans="4:4">
      <c r="D2137" s="144"/>
    </row>
    <row r="2138" spans="4:4">
      <c r="D2138" s="144"/>
    </row>
    <row r="2139" spans="4:4">
      <c r="D2139" s="144"/>
    </row>
    <row r="2140" spans="4:4">
      <c r="D2140" s="144"/>
    </row>
    <row r="2141" spans="4:4">
      <c r="D2141" s="144"/>
    </row>
    <row r="2142" spans="4:4">
      <c r="D2142" s="144"/>
    </row>
    <row r="2143" spans="4:4">
      <c r="D2143" s="144"/>
    </row>
    <row r="2144" spans="4:4">
      <c r="D2144" s="144"/>
    </row>
    <row r="2145" spans="4:4">
      <c r="D2145" s="144"/>
    </row>
    <row r="2146" spans="4:4">
      <c r="D2146" s="144"/>
    </row>
    <row r="2147" spans="4:4">
      <c r="D2147" s="144"/>
    </row>
    <row r="2148" spans="4:4">
      <c r="D2148" s="144"/>
    </row>
    <row r="2149" spans="4:4">
      <c r="D2149" s="144"/>
    </row>
    <row r="2150" spans="4:4">
      <c r="D2150" s="144"/>
    </row>
    <row r="2151" spans="4:4">
      <c r="D2151" s="144"/>
    </row>
    <row r="2152" spans="4:4">
      <c r="D2152" s="144"/>
    </row>
    <row r="2153" spans="4:4">
      <c r="D2153" s="144"/>
    </row>
    <row r="2154" spans="4:4">
      <c r="D2154" s="144"/>
    </row>
    <row r="2155" spans="4:4">
      <c r="D2155" s="144"/>
    </row>
    <row r="2156" spans="4:4">
      <c r="D2156" s="144"/>
    </row>
    <row r="2157" spans="4:4">
      <c r="D2157" s="144"/>
    </row>
    <row r="2158" spans="4:4">
      <c r="D2158" s="144"/>
    </row>
    <row r="2159" spans="4:4">
      <c r="D2159" s="144"/>
    </row>
    <row r="2160" spans="4:4">
      <c r="D2160" s="144"/>
    </row>
    <row r="2161" spans="4:4">
      <c r="D2161" s="144"/>
    </row>
    <row r="2162" spans="4:4">
      <c r="D2162" s="144"/>
    </row>
    <row r="2163" spans="4:4">
      <c r="D2163" s="144"/>
    </row>
    <row r="2164" spans="4:4">
      <c r="D2164" s="144"/>
    </row>
    <row r="2165" spans="4:4">
      <c r="D2165" s="144"/>
    </row>
    <row r="2166" spans="4:4">
      <c r="D2166" s="144"/>
    </row>
    <row r="2167" spans="4:4">
      <c r="D2167" s="144"/>
    </row>
    <row r="2168" spans="4:4">
      <c r="D2168" s="144"/>
    </row>
    <row r="2169" spans="4:4">
      <c r="D2169" s="144"/>
    </row>
    <row r="2170" spans="4:4">
      <c r="D2170" s="144"/>
    </row>
    <row r="2171" spans="4:4">
      <c r="D2171" s="144"/>
    </row>
    <row r="2172" spans="4:4">
      <c r="D2172" s="144"/>
    </row>
    <row r="2173" spans="4:4">
      <c r="D2173" s="144"/>
    </row>
    <row r="2174" spans="4:4">
      <c r="D2174" s="144"/>
    </row>
    <row r="2175" spans="4:4">
      <c r="D2175" s="144"/>
    </row>
    <row r="2176" spans="4:4">
      <c r="D2176" s="144"/>
    </row>
    <row r="2177" spans="4:4">
      <c r="D2177" s="144"/>
    </row>
    <row r="2178" spans="4:4">
      <c r="D2178" s="144"/>
    </row>
    <row r="2179" spans="4:4">
      <c r="D2179" s="144"/>
    </row>
    <row r="2180" spans="4:4">
      <c r="D2180" s="144"/>
    </row>
    <row r="2181" spans="4:4">
      <c r="D2181" s="144"/>
    </row>
    <row r="2182" spans="4:4">
      <c r="D2182" s="144"/>
    </row>
    <row r="2183" spans="4:4">
      <c r="D2183" s="144"/>
    </row>
    <row r="2184" spans="4:4">
      <c r="D2184" s="144"/>
    </row>
    <row r="2185" spans="4:4">
      <c r="D2185" s="144"/>
    </row>
    <row r="2186" spans="4:4">
      <c r="D2186" s="144"/>
    </row>
    <row r="2187" spans="4:4">
      <c r="D2187" s="144"/>
    </row>
    <row r="2188" spans="4:4">
      <c r="D2188" s="144"/>
    </row>
    <row r="2189" spans="4:4">
      <c r="D2189" s="144"/>
    </row>
    <row r="2190" spans="4:4">
      <c r="D2190" s="144"/>
    </row>
    <row r="2191" spans="4:4">
      <c r="D2191" s="144"/>
    </row>
    <row r="2192" spans="4:4">
      <c r="D2192" s="144"/>
    </row>
    <row r="2193" spans="4:4">
      <c r="D2193" s="144"/>
    </row>
    <row r="2194" spans="4:4">
      <c r="D2194" s="144"/>
    </row>
    <row r="2195" spans="4:4">
      <c r="D2195" s="144"/>
    </row>
    <row r="2196" spans="4:4">
      <c r="D2196" s="144"/>
    </row>
    <row r="2197" spans="4:4">
      <c r="D2197" s="144"/>
    </row>
    <row r="2198" spans="4:4">
      <c r="D2198" s="144"/>
    </row>
    <row r="2199" spans="4:4">
      <c r="D2199" s="144"/>
    </row>
    <row r="2200" spans="4:4">
      <c r="D2200" s="144"/>
    </row>
    <row r="2201" spans="4:4">
      <c r="D2201" s="144"/>
    </row>
    <row r="2202" spans="4:4">
      <c r="D2202" s="144"/>
    </row>
    <row r="2203" spans="4:4">
      <c r="D2203" s="144"/>
    </row>
    <row r="2204" spans="4:4">
      <c r="D2204" s="144"/>
    </row>
    <row r="2205" spans="4:4">
      <c r="D2205" s="144"/>
    </row>
    <row r="2206" spans="4:4">
      <c r="D2206" s="144"/>
    </row>
    <row r="2207" spans="4:4">
      <c r="D2207" s="144"/>
    </row>
    <row r="2208" spans="4:4">
      <c r="D2208" s="144"/>
    </row>
    <row r="2209" spans="4:4">
      <c r="D2209" s="144"/>
    </row>
    <row r="2210" spans="4:4">
      <c r="D2210" s="144"/>
    </row>
    <row r="2211" spans="4:4">
      <c r="D2211" s="144"/>
    </row>
    <row r="2212" spans="4:4">
      <c r="D2212" s="144"/>
    </row>
    <row r="2213" spans="4:4">
      <c r="D2213" s="144"/>
    </row>
    <row r="2214" spans="4:4">
      <c r="D2214" s="144"/>
    </row>
    <row r="2215" spans="4:4">
      <c r="D2215" s="144"/>
    </row>
    <row r="2216" spans="4:4">
      <c r="D2216" s="144"/>
    </row>
    <row r="2217" spans="4:4">
      <c r="D2217" s="144"/>
    </row>
    <row r="2218" spans="4:4">
      <c r="D2218" s="144"/>
    </row>
    <row r="2219" spans="4:4">
      <c r="D2219" s="144"/>
    </row>
    <row r="2220" spans="4:4">
      <c r="D2220" s="144"/>
    </row>
    <row r="2221" spans="4:4">
      <c r="D2221" s="144"/>
    </row>
    <row r="2222" spans="4:4">
      <c r="D2222" s="144"/>
    </row>
    <row r="2223" spans="4:4">
      <c r="D2223" s="144"/>
    </row>
    <row r="2224" spans="4:4">
      <c r="D2224" s="144"/>
    </row>
    <row r="2225" spans="4:4">
      <c r="D2225" s="144"/>
    </row>
    <row r="2226" spans="4:4">
      <c r="D2226" s="144"/>
    </row>
    <row r="2227" spans="4:4">
      <c r="D2227" s="144"/>
    </row>
    <row r="2228" spans="4:4">
      <c r="D2228" s="144"/>
    </row>
    <row r="2229" spans="4:4">
      <c r="D2229" s="144"/>
    </row>
    <row r="2230" spans="4:4">
      <c r="D2230" s="144"/>
    </row>
    <row r="2231" spans="4:4">
      <c r="D2231" s="144"/>
    </row>
    <row r="2232" spans="4:4">
      <c r="D2232" s="144"/>
    </row>
    <row r="2233" spans="4:4">
      <c r="D2233" s="144"/>
    </row>
    <row r="2234" spans="4:4">
      <c r="D2234" s="144"/>
    </row>
    <row r="2235" spans="4:4">
      <c r="D2235" s="144"/>
    </row>
    <row r="2236" spans="4:4">
      <c r="D2236" s="144"/>
    </row>
    <row r="2237" spans="4:4">
      <c r="D2237" s="144"/>
    </row>
    <row r="2238" spans="4:4">
      <c r="D2238" s="144"/>
    </row>
    <row r="2239" spans="4:4">
      <c r="D2239" s="144"/>
    </row>
    <row r="2240" spans="4:4">
      <c r="D2240" s="144"/>
    </row>
    <row r="2241" spans="4:4">
      <c r="D2241" s="144"/>
    </row>
    <row r="2242" spans="4:4">
      <c r="D2242" s="144"/>
    </row>
    <row r="2243" spans="4:4">
      <c r="D2243" s="144"/>
    </row>
    <row r="2244" spans="4:4">
      <c r="D2244" s="144"/>
    </row>
    <row r="2245" spans="4:4">
      <c r="D2245" s="144"/>
    </row>
    <row r="2246" spans="4:4">
      <c r="D2246" s="144"/>
    </row>
    <row r="2247" spans="4:4">
      <c r="D2247" s="144"/>
    </row>
    <row r="2248" spans="4:4">
      <c r="D2248" s="144"/>
    </row>
    <row r="2249" spans="4:4">
      <c r="D2249" s="144"/>
    </row>
    <row r="2250" spans="4:4">
      <c r="D2250" s="144"/>
    </row>
    <row r="2251" spans="4:4">
      <c r="D2251" s="144"/>
    </row>
    <row r="2252" spans="4:4">
      <c r="D2252" s="144"/>
    </row>
    <row r="2253" spans="4:4">
      <c r="D2253" s="144"/>
    </row>
    <row r="2254" spans="4:4">
      <c r="D2254" s="144"/>
    </row>
    <row r="2255" spans="4:4">
      <c r="D2255" s="144"/>
    </row>
    <row r="2256" spans="4:4">
      <c r="D2256" s="144"/>
    </row>
    <row r="2257" spans="4:4">
      <c r="D2257" s="144"/>
    </row>
    <row r="2258" spans="4:4">
      <c r="D2258" s="144"/>
    </row>
    <row r="2259" spans="4:4">
      <c r="D2259" s="144"/>
    </row>
    <row r="2260" spans="4:4">
      <c r="D2260" s="144"/>
    </row>
    <row r="2261" spans="4:4">
      <c r="D2261" s="144"/>
    </row>
    <row r="2262" spans="4:4">
      <c r="D2262" s="144"/>
    </row>
    <row r="2263" spans="4:4">
      <c r="D2263" s="144"/>
    </row>
    <row r="2264" spans="4:4">
      <c r="D2264" s="144"/>
    </row>
    <row r="2265" spans="4:4">
      <c r="D2265" s="144"/>
    </row>
    <row r="2266" spans="4:4">
      <c r="D2266" s="144"/>
    </row>
    <row r="2267" spans="4:4">
      <c r="D2267" s="144"/>
    </row>
    <row r="2268" spans="4:4">
      <c r="D2268" s="144"/>
    </row>
    <row r="2269" spans="4:4">
      <c r="D2269" s="144"/>
    </row>
    <row r="2270" spans="4:4">
      <c r="D2270" s="144"/>
    </row>
    <row r="2271" spans="4:4">
      <c r="D2271" s="144"/>
    </row>
    <row r="2272" spans="4:4">
      <c r="D2272" s="144"/>
    </row>
    <row r="2273" spans="4:4">
      <c r="D2273" s="144"/>
    </row>
    <row r="2274" spans="4:4">
      <c r="D2274" s="144"/>
    </row>
    <row r="2275" spans="4:4">
      <c r="D2275" s="144"/>
    </row>
    <row r="2276" spans="4:4">
      <c r="D2276" s="144"/>
    </row>
    <row r="2277" spans="4:4">
      <c r="D2277" s="144"/>
    </row>
    <row r="2278" spans="4:4">
      <c r="D2278" s="144"/>
    </row>
    <row r="2279" spans="4:4">
      <c r="D2279" s="144"/>
    </row>
    <row r="2280" spans="4:4">
      <c r="D2280" s="144"/>
    </row>
    <row r="2281" spans="4:4">
      <c r="D2281" s="144"/>
    </row>
    <row r="2282" spans="4:4">
      <c r="D2282" s="144"/>
    </row>
    <row r="2283" spans="4:4">
      <c r="D2283" s="144"/>
    </row>
    <row r="2284" spans="4:4">
      <c r="D2284" s="144"/>
    </row>
    <row r="2285" spans="4:4">
      <c r="D2285" s="144"/>
    </row>
    <row r="2286" spans="4:4">
      <c r="D2286" s="144"/>
    </row>
    <row r="2287" spans="4:4">
      <c r="D2287" s="144"/>
    </row>
    <row r="2288" spans="4:4">
      <c r="D2288" s="144"/>
    </row>
    <row r="2289" spans="4:4">
      <c r="D2289" s="144"/>
    </row>
    <row r="2290" spans="4:4">
      <c r="D2290" s="144"/>
    </row>
    <row r="2291" spans="4:4">
      <c r="D2291" s="144"/>
    </row>
    <row r="2292" spans="4:4">
      <c r="D2292" s="144"/>
    </row>
    <row r="2293" spans="4:4">
      <c r="D2293" s="144"/>
    </row>
    <row r="2294" spans="4:4">
      <c r="D2294" s="144"/>
    </row>
    <row r="2295" spans="4:4">
      <c r="D2295" s="144"/>
    </row>
    <row r="2296" spans="4:4">
      <c r="D2296" s="144"/>
    </row>
    <row r="2297" spans="4:4">
      <c r="D2297" s="144"/>
    </row>
    <row r="2298" spans="4:4">
      <c r="D2298" s="144"/>
    </row>
    <row r="2299" spans="4:4">
      <c r="D2299" s="144"/>
    </row>
    <row r="2300" spans="4:4">
      <c r="D2300" s="144"/>
    </row>
    <row r="2301" spans="4:4">
      <c r="D2301" s="144"/>
    </row>
    <row r="2302" spans="4:4">
      <c r="D2302" s="144"/>
    </row>
    <row r="2303" spans="4:4">
      <c r="D2303" s="144"/>
    </row>
    <row r="2304" spans="4:4">
      <c r="D2304" s="144"/>
    </row>
    <row r="2305" spans="4:4">
      <c r="D2305" s="144"/>
    </row>
    <row r="2306" spans="4:4">
      <c r="D2306" s="144"/>
    </row>
    <row r="2307" spans="4:4">
      <c r="D2307" s="144"/>
    </row>
    <row r="2308" spans="4:4">
      <c r="D2308" s="144"/>
    </row>
    <row r="2309" spans="4:4">
      <c r="D2309" s="144"/>
    </row>
    <row r="2310" spans="4:4">
      <c r="D2310" s="144"/>
    </row>
    <row r="2311" spans="4:4">
      <c r="D2311" s="144"/>
    </row>
    <row r="2312" spans="4:4">
      <c r="D2312" s="144"/>
    </row>
    <row r="2313" spans="4:4">
      <c r="D2313" s="144"/>
    </row>
    <row r="2314" spans="4:4">
      <c r="D2314" s="144"/>
    </row>
    <row r="2315" spans="4:4">
      <c r="D2315" s="144"/>
    </row>
    <row r="2316" spans="4:4">
      <c r="D2316" s="144"/>
    </row>
    <row r="2317" spans="4:4">
      <c r="D2317" s="144"/>
    </row>
    <row r="2318" spans="4:4">
      <c r="D2318" s="144"/>
    </row>
    <row r="2319" spans="4:4">
      <c r="D2319" s="144"/>
    </row>
    <row r="2320" spans="4:4">
      <c r="D2320" s="144"/>
    </row>
    <row r="2321" spans="4:4">
      <c r="D2321" s="144"/>
    </row>
    <row r="2322" spans="4:4">
      <c r="D2322" s="144"/>
    </row>
    <row r="2323" spans="4:4">
      <c r="D2323" s="144"/>
    </row>
    <row r="2324" spans="4:4">
      <c r="D2324" s="144"/>
    </row>
    <row r="2325" spans="4:4">
      <c r="D2325" s="144"/>
    </row>
    <row r="2326" spans="4:4">
      <c r="D2326" s="144"/>
    </row>
    <row r="2327" spans="4:4">
      <c r="D2327" s="144"/>
    </row>
    <row r="2328" spans="4:4">
      <c r="D2328" s="144"/>
    </row>
    <row r="2329" spans="4:4">
      <c r="D2329" s="144"/>
    </row>
    <row r="2330" spans="4:4">
      <c r="D2330" s="144"/>
    </row>
    <row r="2331" spans="4:4">
      <c r="D2331" s="144"/>
    </row>
    <row r="2332" spans="4:4">
      <c r="D2332" s="144"/>
    </row>
    <row r="2333" spans="4:4">
      <c r="D2333" s="144"/>
    </row>
    <row r="2334" spans="4:4">
      <c r="D2334" s="144"/>
    </row>
    <row r="2335" spans="4:4">
      <c r="D2335" s="144"/>
    </row>
    <row r="2336" spans="4:4">
      <c r="D2336" s="144"/>
    </row>
    <row r="2337" spans="4:4">
      <c r="D2337" s="144"/>
    </row>
    <row r="2338" spans="4:4">
      <c r="D2338" s="144"/>
    </row>
    <row r="2339" spans="4:4">
      <c r="D2339" s="144"/>
    </row>
    <row r="2340" spans="4:4">
      <c r="D2340" s="144"/>
    </row>
    <row r="2341" spans="4:4">
      <c r="D2341" s="144"/>
    </row>
    <row r="2342" spans="4:4">
      <c r="D2342" s="144"/>
    </row>
    <row r="2343" spans="4:4">
      <c r="D2343" s="144"/>
    </row>
    <row r="2344" spans="4:4">
      <c r="D2344" s="144"/>
    </row>
    <row r="2345" spans="4:4">
      <c r="D2345" s="144"/>
    </row>
    <row r="2346" spans="4:4">
      <c r="D2346" s="144"/>
    </row>
    <row r="2347" spans="4:4">
      <c r="D2347" s="144"/>
    </row>
    <row r="2348" spans="4:4">
      <c r="D2348" s="144"/>
    </row>
    <row r="2349" spans="4:4">
      <c r="D2349" s="144"/>
    </row>
    <row r="2350" spans="4:4">
      <c r="D2350" s="144"/>
    </row>
    <row r="2351" spans="4:4">
      <c r="D2351" s="144"/>
    </row>
    <row r="2352" spans="4:4">
      <c r="D2352" s="144"/>
    </row>
    <row r="2353" spans="4:4">
      <c r="D2353" s="144"/>
    </row>
    <row r="2354" spans="4:4">
      <c r="D2354" s="144"/>
    </row>
    <row r="2355" spans="4:4">
      <c r="D2355" s="144"/>
    </row>
    <row r="2356" spans="4:4">
      <c r="D2356" s="144"/>
    </row>
    <row r="2357" spans="4:4">
      <c r="D2357" s="144"/>
    </row>
    <row r="2358" spans="4:4">
      <c r="D2358" s="144"/>
    </row>
    <row r="2359" spans="4:4">
      <c r="D2359" s="144"/>
    </row>
    <row r="2360" spans="4:4">
      <c r="D2360" s="144"/>
    </row>
    <row r="2361" spans="4:4">
      <c r="D2361" s="144"/>
    </row>
    <row r="2362" spans="4:4">
      <c r="D2362" s="144"/>
    </row>
    <row r="2363" spans="4:4">
      <c r="D2363" s="144"/>
    </row>
    <row r="2364" spans="4:4">
      <c r="D2364" s="144"/>
    </row>
    <row r="2365" spans="4:4">
      <c r="D2365" s="144"/>
    </row>
    <row r="2366" spans="4:4">
      <c r="D2366" s="144"/>
    </row>
    <row r="2367" spans="4:4">
      <c r="D2367" s="144"/>
    </row>
    <row r="2368" spans="4:4">
      <c r="D2368" s="144"/>
    </row>
    <row r="2369" spans="4:4">
      <c r="D2369" s="144"/>
    </row>
    <row r="2370" spans="4:4">
      <c r="D2370" s="144"/>
    </row>
    <row r="2371" spans="4:4">
      <c r="D2371" s="144"/>
    </row>
    <row r="2372" spans="4:4">
      <c r="D2372" s="144"/>
    </row>
    <row r="2373" spans="4:4">
      <c r="D2373" s="144"/>
    </row>
    <row r="2374" spans="4:4">
      <c r="D2374" s="144"/>
    </row>
    <row r="2375" spans="4:4">
      <c r="D2375" s="144"/>
    </row>
    <row r="2376" spans="4:4">
      <c r="D2376" s="144"/>
    </row>
    <row r="2377" spans="4:4">
      <c r="D2377" s="144"/>
    </row>
    <row r="2378" spans="4:4">
      <c r="D2378" s="144"/>
    </row>
    <row r="2379" spans="4:4">
      <c r="D2379" s="144"/>
    </row>
    <row r="2380" spans="4:4">
      <c r="D2380" s="144"/>
    </row>
    <row r="2381" spans="4:4">
      <c r="D2381" s="144"/>
    </row>
    <row r="2382" spans="4:4">
      <c r="D2382" s="144"/>
    </row>
    <row r="2383" spans="4:4">
      <c r="D2383" s="144"/>
    </row>
    <row r="2384" spans="4:4">
      <c r="D2384" s="144"/>
    </row>
    <row r="2385" spans="4:4">
      <c r="D2385" s="144"/>
    </row>
    <row r="2386" spans="4:4">
      <c r="D2386" s="144"/>
    </row>
    <row r="2387" spans="4:4">
      <c r="D2387" s="144"/>
    </row>
    <row r="2388" spans="4:4">
      <c r="D2388" s="144"/>
    </row>
    <row r="2389" spans="4:4">
      <c r="D2389" s="144"/>
    </row>
    <row r="2390" spans="4:4">
      <c r="D2390" s="144"/>
    </row>
    <row r="2391" spans="4:4">
      <c r="D2391" s="144"/>
    </row>
    <row r="2392" spans="4:4">
      <c r="D2392" s="144"/>
    </row>
    <row r="2393" spans="4:4">
      <c r="D2393" s="144"/>
    </row>
    <row r="2394" spans="4:4">
      <c r="D2394" s="144"/>
    </row>
    <row r="2395" spans="4:4">
      <c r="D2395" s="144"/>
    </row>
    <row r="2396" spans="4:4">
      <c r="D2396" s="144"/>
    </row>
    <row r="2397" spans="4:4">
      <c r="D2397" s="144"/>
    </row>
    <row r="2398" spans="4:4">
      <c r="D2398" s="144"/>
    </row>
    <row r="2399" spans="4:4">
      <c r="D2399" s="144"/>
    </row>
    <row r="2400" spans="4:4">
      <c r="D2400" s="144"/>
    </row>
    <row r="2401" spans="4:4">
      <c r="D2401" s="144"/>
    </row>
    <row r="2402" spans="4:4">
      <c r="D2402" s="144"/>
    </row>
    <row r="2403" spans="4:4">
      <c r="D2403" s="144"/>
    </row>
    <row r="2404" spans="4:4">
      <c r="D2404" s="144"/>
    </row>
    <row r="2405" spans="4:4">
      <c r="D2405" s="144"/>
    </row>
    <row r="2406" spans="4:4">
      <c r="D2406" s="144"/>
    </row>
    <row r="2407" spans="4:4">
      <c r="D2407" s="144"/>
    </row>
    <row r="2408" spans="4:4">
      <c r="D2408" s="144"/>
    </row>
    <row r="2409" spans="4:4">
      <c r="D2409" s="144"/>
    </row>
    <row r="2410" spans="4:4">
      <c r="D2410" s="144"/>
    </row>
    <row r="2411" spans="4:4">
      <c r="D2411" s="144"/>
    </row>
    <row r="2412" spans="4:4">
      <c r="D2412" s="144"/>
    </row>
    <row r="2413" spans="4:4">
      <c r="D2413" s="144"/>
    </row>
    <row r="2414" spans="4:4">
      <c r="D2414" s="144"/>
    </row>
    <row r="2415" spans="4:4">
      <c r="D2415" s="144"/>
    </row>
    <row r="2416" spans="4:4">
      <c r="D2416" s="144"/>
    </row>
    <row r="2417" spans="4:4">
      <c r="D2417" s="144"/>
    </row>
    <row r="2418" spans="4:4">
      <c r="D2418" s="144"/>
    </row>
    <row r="2419" spans="4:4">
      <c r="D2419" s="144"/>
    </row>
    <row r="2420" spans="4:4">
      <c r="D2420" s="144"/>
    </row>
    <row r="2421" spans="4:4">
      <c r="D2421" s="144"/>
    </row>
    <row r="2422" spans="4:4">
      <c r="D2422" s="144"/>
    </row>
    <row r="2423" spans="4:4">
      <c r="D2423" s="144"/>
    </row>
    <row r="2424" spans="4:4">
      <c r="D2424" s="144"/>
    </row>
    <row r="2425" spans="4:4">
      <c r="D2425" s="144"/>
    </row>
    <row r="2426" spans="4:4">
      <c r="D2426" s="144"/>
    </row>
    <row r="2427" spans="4:4">
      <c r="D2427" s="144"/>
    </row>
    <row r="2428" spans="4:4">
      <c r="D2428" s="144"/>
    </row>
    <row r="2429" spans="4:4">
      <c r="D2429" s="144"/>
    </row>
    <row r="2430" spans="4:4">
      <c r="D2430" s="144"/>
    </row>
    <row r="2431" spans="4:4">
      <c r="D2431" s="144"/>
    </row>
    <row r="2432" spans="4:4">
      <c r="D2432" s="144"/>
    </row>
    <row r="2433" spans="4:4">
      <c r="D2433" s="144"/>
    </row>
    <row r="2434" spans="4:4">
      <c r="D2434" s="144"/>
    </row>
    <row r="2435" spans="4:4">
      <c r="D2435" s="144"/>
    </row>
    <row r="2436" spans="4:4">
      <c r="D2436" s="144"/>
    </row>
    <row r="2437" spans="4:4">
      <c r="D2437" s="144"/>
    </row>
    <row r="2438" spans="4:4">
      <c r="D2438" s="144"/>
    </row>
    <row r="2439" spans="4:4">
      <c r="D2439" s="144"/>
    </row>
    <row r="2440" spans="4:4">
      <c r="D2440" s="144"/>
    </row>
    <row r="2441" spans="4:4">
      <c r="D2441" s="144"/>
    </row>
    <row r="2442" spans="4:4">
      <c r="D2442" s="144"/>
    </row>
    <row r="2443" spans="4:4">
      <c r="D2443" s="144"/>
    </row>
    <row r="2444" spans="4:4">
      <c r="D2444" s="144"/>
    </row>
    <row r="2445" spans="4:4">
      <c r="D2445" s="144"/>
    </row>
    <row r="2446" spans="4:4">
      <c r="D2446" s="144"/>
    </row>
    <row r="2447" spans="4:4">
      <c r="D2447" s="144"/>
    </row>
    <row r="2448" spans="4:4">
      <c r="D2448" s="144"/>
    </row>
    <row r="2449" spans="4:4">
      <c r="D2449" s="144"/>
    </row>
    <row r="2450" spans="4:4">
      <c r="D2450" s="144"/>
    </row>
    <row r="2451" spans="4:4">
      <c r="D2451" s="144"/>
    </row>
    <row r="2452" spans="4:4">
      <c r="D2452" s="144"/>
    </row>
    <row r="2453" spans="4:4">
      <c r="D2453" s="144"/>
    </row>
    <row r="2454" spans="4:4">
      <c r="D2454" s="144"/>
    </row>
    <row r="2455" spans="4:4">
      <c r="D2455" s="144"/>
    </row>
    <row r="2456" spans="4:4">
      <c r="D2456" s="144"/>
    </row>
    <row r="2457" spans="4:4">
      <c r="D2457" s="144"/>
    </row>
    <row r="2458" spans="4:4">
      <c r="D2458" s="144"/>
    </row>
    <row r="2459" spans="4:4">
      <c r="D2459" s="144"/>
    </row>
    <row r="2460" spans="4:4">
      <c r="D2460" s="144"/>
    </row>
    <row r="2461" spans="4:4">
      <c r="D2461" s="144"/>
    </row>
    <row r="2462" spans="4:4">
      <c r="D2462" s="144"/>
    </row>
    <row r="2463" spans="4:4">
      <c r="D2463" s="144"/>
    </row>
    <row r="2464" spans="4:4">
      <c r="D2464" s="144"/>
    </row>
    <row r="2465" spans="4:4">
      <c r="D2465" s="144"/>
    </row>
    <row r="2466" spans="4:4">
      <c r="D2466" s="144"/>
    </row>
    <row r="2467" spans="4:4">
      <c r="D2467" s="144"/>
    </row>
    <row r="2468" spans="4:4">
      <c r="D2468" s="144"/>
    </row>
    <row r="2469" spans="4:4">
      <c r="D2469" s="144"/>
    </row>
    <row r="2470" spans="4:4">
      <c r="D2470" s="144"/>
    </row>
    <row r="2471" spans="4:4">
      <c r="D2471" s="144"/>
    </row>
    <row r="2472" spans="4:4">
      <c r="D2472" s="144"/>
    </row>
    <row r="2473" spans="4:4">
      <c r="D2473" s="144"/>
    </row>
    <row r="2474" spans="4:4">
      <c r="D2474" s="144"/>
    </row>
    <row r="2475" spans="4:4">
      <c r="D2475" s="144"/>
    </row>
    <row r="2476" spans="4:4">
      <c r="D2476" s="144"/>
    </row>
    <row r="2477" spans="4:4">
      <c r="D2477" s="144"/>
    </row>
    <row r="2478" spans="4:4">
      <c r="D2478" s="144"/>
    </row>
    <row r="2479" spans="4:4">
      <c r="D2479" s="144"/>
    </row>
    <row r="2480" spans="4:4">
      <c r="D2480" s="144"/>
    </row>
    <row r="2481" spans="4:4">
      <c r="D2481" s="144"/>
    </row>
    <row r="2482" spans="4:4">
      <c r="D2482" s="144"/>
    </row>
    <row r="2483" spans="4:4">
      <c r="D2483" s="144"/>
    </row>
    <row r="2484" spans="4:4">
      <c r="D2484" s="144"/>
    </row>
    <row r="2485" spans="4:4">
      <c r="D2485" s="144"/>
    </row>
    <row r="2486" spans="4:4">
      <c r="D2486" s="144"/>
    </row>
    <row r="2487" spans="4:4">
      <c r="D2487" s="144"/>
    </row>
    <row r="2488" spans="4:4">
      <c r="D2488" s="144"/>
    </row>
    <row r="2489" spans="4:4">
      <c r="D2489" s="144"/>
    </row>
    <row r="2490" spans="4:4">
      <c r="D2490" s="144"/>
    </row>
    <row r="2491" spans="4:4">
      <c r="D2491" s="144"/>
    </row>
    <row r="2492" spans="4:4">
      <c r="D2492" s="144"/>
    </row>
    <row r="2493" spans="4:4">
      <c r="D2493" s="144"/>
    </row>
    <row r="2494" spans="4:4">
      <c r="D2494" s="144"/>
    </row>
    <row r="2495" spans="4:4">
      <c r="D2495" s="144"/>
    </row>
    <row r="2496" spans="4:4">
      <c r="D2496" s="144"/>
    </row>
    <row r="2497" spans="4:4">
      <c r="D2497" s="144"/>
    </row>
    <row r="2498" spans="4:4">
      <c r="D2498" s="144"/>
    </row>
    <row r="2499" spans="4:4">
      <c r="D2499" s="144"/>
    </row>
    <row r="2500" spans="4:4">
      <c r="D2500" s="144"/>
    </row>
    <row r="2501" spans="4:4">
      <c r="D2501" s="144"/>
    </row>
    <row r="2502" spans="4:4">
      <c r="D2502" s="144"/>
    </row>
    <row r="2503" spans="4:4">
      <c r="D2503" s="144"/>
    </row>
    <row r="2504" spans="4:4">
      <c r="D2504" s="144"/>
    </row>
    <row r="2505" spans="4:4">
      <c r="D2505" s="144"/>
    </row>
    <row r="2506" spans="4:4">
      <c r="D2506" s="144"/>
    </row>
    <row r="2507" spans="4:4">
      <c r="D2507" s="144"/>
    </row>
    <row r="2508" spans="4:4">
      <c r="D2508" s="144"/>
    </row>
    <row r="2509" spans="4:4">
      <c r="D2509" s="144"/>
    </row>
    <row r="2510" spans="4:4">
      <c r="D2510" s="144"/>
    </row>
    <row r="2511" spans="4:4">
      <c r="D2511" s="144"/>
    </row>
    <row r="2512" spans="4:4">
      <c r="D2512" s="144"/>
    </row>
    <row r="2513" spans="4:4">
      <c r="D2513" s="144"/>
    </row>
    <row r="2514" spans="4:4">
      <c r="D2514" s="144"/>
    </row>
    <row r="2515" spans="4:4">
      <c r="D2515" s="144"/>
    </row>
    <row r="2516" spans="4:4">
      <c r="D2516" s="144"/>
    </row>
    <row r="2517" spans="4:4">
      <c r="D2517" s="144"/>
    </row>
    <row r="2518" spans="4:4">
      <c r="D2518" s="144"/>
    </row>
    <row r="2519" spans="4:4">
      <c r="D2519" s="144"/>
    </row>
    <row r="2520" spans="4:4">
      <c r="D2520" s="144"/>
    </row>
    <row r="2521" spans="4:4">
      <c r="D2521" s="144"/>
    </row>
    <row r="2522" spans="4:4">
      <c r="D2522" s="144"/>
    </row>
    <row r="2523" spans="4:4">
      <c r="D2523" s="144"/>
    </row>
    <row r="2524" spans="4:4">
      <c r="D2524" s="144"/>
    </row>
    <row r="2525" spans="4:4">
      <c r="D2525" s="144"/>
    </row>
    <row r="2526" spans="4:4">
      <c r="D2526" s="144"/>
    </row>
    <row r="2527" spans="4:4">
      <c r="D2527" s="144"/>
    </row>
    <row r="2528" spans="4:4">
      <c r="D2528" s="144"/>
    </row>
    <row r="2529" spans="4:4">
      <c r="D2529" s="144"/>
    </row>
    <row r="2530" spans="4:4">
      <c r="D2530" s="144"/>
    </row>
    <row r="2531" spans="4:4">
      <c r="D2531" s="144"/>
    </row>
    <row r="2532" spans="4:4">
      <c r="D2532" s="144"/>
    </row>
    <row r="2533" spans="4:4">
      <c r="D2533" s="144"/>
    </row>
    <row r="2534" spans="4:4">
      <c r="D2534" s="144"/>
    </row>
    <row r="2535" spans="4:4">
      <c r="D2535" s="144"/>
    </row>
    <row r="2536" spans="4:4">
      <c r="D2536" s="144"/>
    </row>
    <row r="2537" spans="4:4">
      <c r="D2537" s="144"/>
    </row>
    <row r="2538" spans="4:4">
      <c r="D2538" s="144"/>
    </row>
    <row r="2539" spans="4:4">
      <c r="D2539" s="144"/>
    </row>
    <row r="2540" spans="4:4">
      <c r="D2540" s="144"/>
    </row>
    <row r="2541" spans="4:4">
      <c r="D2541" s="144"/>
    </row>
    <row r="2542" spans="4:4">
      <c r="D2542" s="144"/>
    </row>
    <row r="2543" spans="4:4">
      <c r="D2543" s="144"/>
    </row>
    <row r="2544" spans="4:4">
      <c r="D2544" s="144"/>
    </row>
    <row r="2545" spans="4:4">
      <c r="D2545" s="144"/>
    </row>
    <row r="2546" spans="4:4">
      <c r="D2546" s="144"/>
    </row>
    <row r="2547" spans="4:4">
      <c r="D2547" s="144"/>
    </row>
    <row r="2548" spans="4:4">
      <c r="D2548" s="144"/>
    </row>
    <row r="2549" spans="4:4">
      <c r="D2549" s="144"/>
    </row>
    <row r="2550" spans="4:4">
      <c r="D2550" s="144"/>
    </row>
    <row r="2551" spans="4:4">
      <c r="D2551" s="144"/>
    </row>
    <row r="2552" spans="4:4">
      <c r="D2552" s="144"/>
    </row>
    <row r="2553" spans="4:4">
      <c r="D2553" s="144"/>
    </row>
    <row r="2554" spans="4:4">
      <c r="D2554" s="144"/>
    </row>
    <row r="2555" spans="4:4">
      <c r="D2555" s="144"/>
    </row>
    <row r="2556" spans="4:4">
      <c r="D2556" s="144"/>
    </row>
    <row r="2557" spans="4:4">
      <c r="D2557" s="144"/>
    </row>
    <row r="2558" spans="4:4">
      <c r="D2558" s="144"/>
    </row>
    <row r="2559" spans="4:4">
      <c r="D2559" s="144"/>
    </row>
    <row r="2560" spans="4:4">
      <c r="D2560" s="144"/>
    </row>
    <row r="2561" spans="4:4">
      <c r="D2561" s="144"/>
    </row>
    <row r="2562" spans="4:4">
      <c r="D2562" s="144"/>
    </row>
    <row r="2563" spans="4:4">
      <c r="D2563" s="144"/>
    </row>
    <row r="2564" spans="4:4">
      <c r="D2564" s="144"/>
    </row>
    <row r="2565" spans="4:4">
      <c r="D2565" s="144"/>
    </row>
    <row r="2566" spans="4:4">
      <c r="D2566" s="144"/>
    </row>
    <row r="2567" spans="4:4">
      <c r="D2567" s="144"/>
    </row>
    <row r="2568" spans="4:4">
      <c r="D2568" s="144"/>
    </row>
    <row r="2569" spans="4:4">
      <c r="D2569" s="144"/>
    </row>
    <row r="2570" spans="4:4">
      <c r="D2570" s="144"/>
    </row>
    <row r="2571" spans="4:4">
      <c r="D2571" s="144"/>
    </row>
    <row r="2572" spans="4:4">
      <c r="D2572" s="144"/>
    </row>
    <row r="2573" spans="4:4">
      <c r="D2573" s="144"/>
    </row>
    <row r="2574" spans="4:4">
      <c r="D2574" s="144"/>
    </row>
    <row r="2575" spans="4:4">
      <c r="D2575" s="144"/>
    </row>
    <row r="2576" spans="4:4">
      <c r="D2576" s="144"/>
    </row>
    <row r="2577" spans="4:4">
      <c r="D2577" s="144"/>
    </row>
    <row r="2578" spans="4:4">
      <c r="D2578" s="144"/>
    </row>
    <row r="2579" spans="4:4">
      <c r="D2579" s="144"/>
    </row>
    <row r="2580" spans="4:4">
      <c r="D2580" s="144"/>
    </row>
    <row r="2581" spans="4:4">
      <c r="D2581" s="144"/>
    </row>
    <row r="2582" spans="4:4">
      <c r="D2582" s="144"/>
    </row>
    <row r="2583" spans="4:4">
      <c r="D2583" s="144"/>
    </row>
    <row r="2584" spans="4:4">
      <c r="D2584" s="144"/>
    </row>
    <row r="2585" spans="4:4">
      <c r="D2585" s="144"/>
    </row>
    <row r="2586" spans="4:4">
      <c r="D2586" s="144"/>
    </row>
    <row r="2587" spans="4:4">
      <c r="D2587" s="144"/>
    </row>
    <row r="2588" spans="4:4">
      <c r="D2588" s="144"/>
    </row>
    <row r="2589" spans="4:4">
      <c r="D2589" s="144"/>
    </row>
    <row r="2590" spans="4:4">
      <c r="D2590" s="144"/>
    </row>
    <row r="2591" spans="4:4">
      <c r="D2591" s="144"/>
    </row>
    <row r="2592" spans="4:4">
      <c r="D2592" s="144"/>
    </row>
    <row r="2593" spans="4:4">
      <c r="D2593" s="144"/>
    </row>
    <row r="2594" spans="4:4">
      <c r="D2594" s="144"/>
    </row>
    <row r="2595" spans="4:4">
      <c r="D2595" s="144"/>
    </row>
    <row r="2596" spans="4:4">
      <c r="D2596" s="144"/>
    </row>
    <row r="2597" spans="4:4">
      <c r="D2597" s="144"/>
    </row>
    <row r="2598" spans="4:4">
      <c r="D2598" s="144"/>
    </row>
    <row r="2599" spans="4:4">
      <c r="D2599" s="144"/>
    </row>
    <row r="2600" spans="4:4">
      <c r="D2600" s="144"/>
    </row>
    <row r="2601" spans="4:4">
      <c r="D2601" s="144"/>
    </row>
    <row r="2602" spans="4:4">
      <c r="D2602" s="144"/>
    </row>
    <row r="2603" spans="4:4">
      <c r="D2603" s="144"/>
    </row>
    <row r="2604" spans="4:4">
      <c r="D2604" s="144"/>
    </row>
    <row r="2605" spans="4:4">
      <c r="D2605" s="144"/>
    </row>
    <row r="2606" spans="4:4">
      <c r="D2606" s="144"/>
    </row>
    <row r="2607" spans="4:4">
      <c r="D2607" s="144"/>
    </row>
    <row r="2608" spans="4:4">
      <c r="D2608" s="144"/>
    </row>
    <row r="2609" spans="4:4">
      <c r="D2609" s="144"/>
    </row>
    <row r="2610" spans="4:4">
      <c r="D2610" s="144"/>
    </row>
    <row r="2611" spans="4:4">
      <c r="D2611" s="144"/>
    </row>
    <row r="2612" spans="4:4">
      <c r="D2612" s="144"/>
    </row>
    <row r="2613" spans="4:4">
      <c r="D2613" s="144"/>
    </row>
    <row r="2614" spans="4:4">
      <c r="D2614" s="144"/>
    </row>
    <row r="2615" spans="4:4">
      <c r="D2615" s="144"/>
    </row>
    <row r="2616" spans="4:4">
      <c r="D2616" s="144"/>
    </row>
    <row r="2617" spans="4:4">
      <c r="D2617" s="144"/>
    </row>
    <row r="2618" spans="4:4">
      <c r="D2618" s="144"/>
    </row>
    <row r="2619" spans="4:4">
      <c r="D2619" s="144"/>
    </row>
    <row r="2620" spans="4:4">
      <c r="D2620" s="144"/>
    </row>
    <row r="2621" spans="4:4">
      <c r="D2621" s="144"/>
    </row>
    <row r="2622" spans="4:4">
      <c r="D2622" s="144"/>
    </row>
    <row r="2623" spans="4:4">
      <c r="D2623" s="144"/>
    </row>
    <row r="2624" spans="4:4">
      <c r="D2624" s="144"/>
    </row>
    <row r="2625" spans="4:4">
      <c r="D2625" s="144"/>
    </row>
    <row r="2626" spans="4:4">
      <c r="D2626" s="144"/>
    </row>
    <row r="2627" spans="4:4">
      <c r="D2627" s="144"/>
    </row>
    <row r="2628" spans="4:4">
      <c r="D2628" s="144"/>
    </row>
    <row r="2629" spans="4:4">
      <c r="D2629" s="144"/>
    </row>
    <row r="2630" spans="4:4">
      <c r="D2630" s="144"/>
    </row>
    <row r="2631" spans="4:4">
      <c r="D2631" s="144"/>
    </row>
    <row r="2632" spans="4:4">
      <c r="D2632" s="144"/>
    </row>
    <row r="2633" spans="4:4">
      <c r="D2633" s="144"/>
    </row>
    <row r="2634" spans="4:4">
      <c r="D2634" s="144"/>
    </row>
    <row r="2635" spans="4:4">
      <c r="D2635" s="144"/>
    </row>
    <row r="2636" spans="4:4">
      <c r="D2636" s="144"/>
    </row>
    <row r="2637" spans="4:4">
      <c r="D2637" s="144"/>
    </row>
    <row r="2638" spans="4:4">
      <c r="D2638" s="144"/>
    </row>
    <row r="2639" spans="4:4">
      <c r="D2639" s="144"/>
    </row>
    <row r="2640" spans="4:4">
      <c r="D2640" s="144"/>
    </row>
    <row r="2641" spans="4:4">
      <c r="D2641" s="144"/>
    </row>
    <row r="2642" spans="4:4">
      <c r="D2642" s="144"/>
    </row>
    <row r="2643" spans="4:4">
      <c r="D2643" s="144"/>
    </row>
    <row r="2644" spans="4:4">
      <c r="D2644" s="144"/>
    </row>
    <row r="2645" spans="4:4">
      <c r="D2645" s="144"/>
    </row>
    <row r="2646" spans="4:4">
      <c r="D2646" s="144"/>
    </row>
    <row r="2647" spans="4:4">
      <c r="D2647" s="144"/>
    </row>
    <row r="2648" spans="4:4">
      <c r="D2648" s="144"/>
    </row>
    <row r="2649" spans="4:4">
      <c r="D2649" s="144"/>
    </row>
    <row r="2650" spans="4:4">
      <c r="D2650" s="144"/>
    </row>
    <row r="2651" spans="4:4">
      <c r="D2651" s="144"/>
    </row>
    <row r="2652" spans="4:4">
      <c r="D2652" s="144"/>
    </row>
    <row r="2653" spans="4:4">
      <c r="D2653" s="144"/>
    </row>
    <row r="2654" spans="4:4">
      <c r="D2654" s="144"/>
    </row>
    <row r="2655" spans="4:4">
      <c r="D2655" s="144"/>
    </row>
    <row r="2656" spans="4:4">
      <c r="D2656" s="144"/>
    </row>
    <row r="2657" spans="4:4">
      <c r="D2657" s="144"/>
    </row>
    <row r="2658" spans="4:4">
      <c r="D2658" s="144"/>
    </row>
    <row r="2659" spans="4:4">
      <c r="D2659" s="144"/>
    </row>
    <row r="2660" spans="4:4">
      <c r="D2660" s="144"/>
    </row>
    <row r="2661" spans="4:4">
      <c r="D2661" s="144"/>
    </row>
    <row r="2662" spans="4:4">
      <c r="D2662" s="144"/>
    </row>
    <row r="2663" spans="4:4">
      <c r="D2663" s="144"/>
    </row>
    <row r="2664" spans="4:4">
      <c r="D2664" s="144"/>
    </row>
    <row r="2665" spans="4:4">
      <c r="D2665" s="144"/>
    </row>
    <row r="2666" spans="4:4">
      <c r="D2666" s="144"/>
    </row>
    <row r="2667" spans="4:4">
      <c r="D2667" s="144"/>
    </row>
    <row r="2668" spans="4:4">
      <c r="D2668" s="144"/>
    </row>
    <row r="2669" spans="4:4">
      <c r="D2669" s="144"/>
    </row>
    <row r="2670" spans="4:4">
      <c r="D2670" s="144"/>
    </row>
    <row r="2671" spans="4:4">
      <c r="D2671" s="144"/>
    </row>
    <row r="2672" spans="4:4">
      <c r="D2672" s="144"/>
    </row>
    <row r="2673" spans="4:4">
      <c r="D2673" s="144"/>
    </row>
    <row r="2674" spans="4:4">
      <c r="D2674" s="144"/>
    </row>
    <row r="2675" spans="4:4">
      <c r="D2675" s="144"/>
    </row>
    <row r="2676" spans="4:4">
      <c r="D2676" s="144"/>
    </row>
    <row r="2677" spans="4:4">
      <c r="D2677" s="144"/>
    </row>
    <row r="2678" spans="4:4">
      <c r="D2678" s="144"/>
    </row>
    <row r="2679" spans="4:4">
      <c r="D2679" s="144"/>
    </row>
    <row r="2680" spans="4:4">
      <c r="D2680" s="144"/>
    </row>
    <row r="2681" spans="4:4">
      <c r="D2681" s="144"/>
    </row>
    <row r="2682" spans="4:4">
      <c r="D2682" s="144"/>
    </row>
    <row r="2683" spans="4:4">
      <c r="D2683" s="144"/>
    </row>
    <row r="2684" spans="4:4">
      <c r="D2684" s="144"/>
    </row>
    <row r="2685" spans="4:4">
      <c r="D2685" s="144"/>
    </row>
    <row r="2686" spans="4:4">
      <c r="D2686" s="144"/>
    </row>
    <row r="2687" spans="4:4">
      <c r="D2687" s="144"/>
    </row>
    <row r="2688" spans="4:4">
      <c r="D2688" s="144"/>
    </row>
    <row r="2689" spans="4:4">
      <c r="D2689" s="144"/>
    </row>
    <row r="2690" spans="4:4">
      <c r="D2690" s="144"/>
    </row>
    <row r="2691" spans="4:4">
      <c r="D2691" s="144"/>
    </row>
    <row r="2692" spans="4:4">
      <c r="D2692" s="144"/>
    </row>
    <row r="2693" spans="4:4">
      <c r="D2693" s="144"/>
    </row>
    <row r="2694" spans="4:4">
      <c r="D2694" s="144"/>
    </row>
    <row r="2695" spans="4:4">
      <c r="D2695" s="144"/>
    </row>
    <row r="2696" spans="4:4">
      <c r="D2696" s="144"/>
    </row>
    <row r="2697" spans="4:4">
      <c r="D2697" s="144"/>
    </row>
    <row r="2698" spans="4:4">
      <c r="D2698" s="144"/>
    </row>
    <row r="2699" spans="4:4">
      <c r="D2699" s="144"/>
    </row>
    <row r="2700" spans="4:4">
      <c r="D2700" s="144"/>
    </row>
    <row r="2701" spans="4:4">
      <c r="D2701" s="144"/>
    </row>
    <row r="2702" spans="4:4">
      <c r="D2702" s="144"/>
    </row>
    <row r="2703" spans="4:4">
      <c r="D2703" s="144"/>
    </row>
    <row r="2704" spans="4:4">
      <c r="D2704" s="144"/>
    </row>
    <row r="2705" spans="4:4">
      <c r="D2705" s="144"/>
    </row>
    <row r="2706" spans="4:4">
      <c r="D2706" s="144"/>
    </row>
    <row r="2707" spans="4:4">
      <c r="D2707" s="144"/>
    </row>
    <row r="2708" spans="4:4">
      <c r="D2708" s="144"/>
    </row>
    <row r="2709" spans="4:4">
      <c r="D2709" s="144"/>
    </row>
    <row r="2710" spans="4:4">
      <c r="D2710" s="144"/>
    </row>
    <row r="2711" spans="4:4">
      <c r="D2711" s="144"/>
    </row>
    <row r="2712" spans="4:4">
      <c r="D2712" s="144"/>
    </row>
    <row r="2713" spans="4:4">
      <c r="D2713" s="144"/>
    </row>
    <row r="2714" spans="4:4">
      <c r="D2714" s="144"/>
    </row>
    <row r="2715" spans="4:4">
      <c r="D2715" s="144"/>
    </row>
    <row r="2716" spans="4:4">
      <c r="D2716" s="144"/>
    </row>
    <row r="2717" spans="4:4">
      <c r="D2717" s="144"/>
    </row>
    <row r="2718" spans="4:4">
      <c r="D2718" s="144"/>
    </row>
    <row r="2719" spans="4:4">
      <c r="D2719" s="144"/>
    </row>
    <row r="2720" spans="4:4">
      <c r="D2720" s="144"/>
    </row>
    <row r="2721" spans="4:4">
      <c r="D2721" s="144"/>
    </row>
    <row r="2722" spans="4:4">
      <c r="D2722" s="144"/>
    </row>
    <row r="2723" spans="4:4">
      <c r="D2723" s="144"/>
    </row>
    <row r="2724" spans="4:4">
      <c r="D2724" s="144"/>
    </row>
    <row r="2725" spans="4:4">
      <c r="D2725" s="144"/>
    </row>
    <row r="2726" spans="4:4">
      <c r="D2726" s="144"/>
    </row>
    <row r="2727" spans="4:4">
      <c r="D2727" s="144"/>
    </row>
    <row r="2728" spans="4:4">
      <c r="D2728" s="144"/>
    </row>
    <row r="2729" spans="4:4">
      <c r="D2729" s="144"/>
    </row>
    <row r="2730" spans="4:4">
      <c r="D2730" s="144"/>
    </row>
    <row r="2731" spans="4:4">
      <c r="D2731" s="144"/>
    </row>
    <row r="2732" spans="4:4">
      <c r="D2732" s="144"/>
    </row>
    <row r="2733" spans="4:4">
      <c r="D2733" s="144"/>
    </row>
    <row r="2734" spans="4:4">
      <c r="D2734" s="144"/>
    </row>
    <row r="2735" spans="4:4">
      <c r="D2735" s="144"/>
    </row>
    <row r="2736" spans="4:4">
      <c r="D2736" s="144"/>
    </row>
    <row r="2737" spans="4:4">
      <c r="D2737" s="144"/>
    </row>
    <row r="2738" spans="4:4">
      <c r="D2738" s="144"/>
    </row>
    <row r="2739" spans="4:4">
      <c r="D2739" s="144"/>
    </row>
    <row r="2740" spans="4:4">
      <c r="D2740" s="144"/>
    </row>
    <row r="2741" spans="4:4">
      <c r="D2741" s="144"/>
    </row>
    <row r="2742" spans="4:4">
      <c r="D2742" s="144"/>
    </row>
    <row r="2743" spans="4:4">
      <c r="D2743" s="144"/>
    </row>
    <row r="2744" spans="4:4">
      <c r="D2744" s="144"/>
    </row>
    <row r="2745" spans="4:4">
      <c r="D2745" s="144"/>
    </row>
    <row r="2746" spans="4:4">
      <c r="D2746" s="144"/>
    </row>
    <row r="2747" spans="4:4">
      <c r="D2747" s="144"/>
    </row>
    <row r="2748" spans="4:4">
      <c r="D2748" s="144"/>
    </row>
    <row r="2749" spans="4:4">
      <c r="D2749" s="144"/>
    </row>
    <row r="2750" spans="4:4">
      <c r="D2750" s="144"/>
    </row>
    <row r="2751" spans="4:4">
      <c r="D2751" s="144"/>
    </row>
    <row r="2752" spans="4:4">
      <c r="D2752" s="144"/>
    </row>
    <row r="2753" spans="4:4">
      <c r="D2753" s="144"/>
    </row>
    <row r="2754" spans="4:4">
      <c r="D2754" s="144"/>
    </row>
    <row r="2755" spans="4:4">
      <c r="D2755" s="144"/>
    </row>
    <row r="2756" spans="4:4">
      <c r="D2756" s="144"/>
    </row>
    <row r="2757" spans="4:4">
      <c r="D2757" s="144"/>
    </row>
    <row r="2758" spans="4:4">
      <c r="D2758" s="144"/>
    </row>
    <row r="2759" spans="4:4">
      <c r="D2759" s="144"/>
    </row>
    <row r="2760" spans="4:4">
      <c r="D2760" s="144"/>
    </row>
    <row r="2761" spans="4:4">
      <c r="D2761" s="144"/>
    </row>
    <row r="2762" spans="4:4">
      <c r="D2762" s="144"/>
    </row>
    <row r="2763" spans="4:4">
      <c r="D2763" s="144"/>
    </row>
    <row r="2764" spans="4:4">
      <c r="D2764" s="144"/>
    </row>
    <row r="2765" spans="4:4">
      <c r="D2765" s="144"/>
    </row>
    <row r="2766" spans="4:4">
      <c r="D2766" s="144"/>
    </row>
    <row r="2767" spans="4:4">
      <c r="D2767" s="144"/>
    </row>
    <row r="2768" spans="4:4">
      <c r="D2768" s="144"/>
    </row>
    <row r="2769" spans="4:4">
      <c r="D2769" s="144"/>
    </row>
    <row r="2770" spans="4:4">
      <c r="D2770" s="144"/>
    </row>
    <row r="2771" spans="4:4">
      <c r="D2771" s="144"/>
    </row>
    <row r="2772" spans="4:4">
      <c r="D2772" s="144"/>
    </row>
    <row r="2773" spans="4:4">
      <c r="D2773" s="144"/>
    </row>
    <row r="2774" spans="4:4">
      <c r="D2774" s="144"/>
    </row>
    <row r="2775" spans="4:4">
      <c r="D2775" s="144"/>
    </row>
    <row r="2776" spans="4:4">
      <c r="D2776" s="144"/>
    </row>
    <row r="2777" spans="4:4">
      <c r="D2777" s="144"/>
    </row>
    <row r="2778" spans="4:4">
      <c r="D2778" s="144"/>
    </row>
    <row r="2779" spans="4:4">
      <c r="D2779" s="144"/>
    </row>
    <row r="2780" spans="4:4">
      <c r="D2780" s="144"/>
    </row>
    <row r="2781" spans="4:4">
      <c r="D2781" s="144"/>
    </row>
    <row r="2782" spans="4:4">
      <c r="D2782" s="144"/>
    </row>
    <row r="2783" spans="4:4">
      <c r="D2783" s="144"/>
    </row>
    <row r="2784" spans="4:4">
      <c r="D2784" s="144"/>
    </row>
    <row r="2785" spans="4:4">
      <c r="D2785" s="144"/>
    </row>
    <row r="2786" spans="4:4">
      <c r="D2786" s="144"/>
    </row>
    <row r="2787" spans="4:4">
      <c r="D2787" s="144"/>
    </row>
    <row r="2788" spans="4:4">
      <c r="D2788" s="144"/>
    </row>
    <row r="2789" spans="4:4">
      <c r="D2789" s="144"/>
    </row>
    <row r="2790" spans="4:4">
      <c r="D2790" s="144"/>
    </row>
    <row r="2791" spans="4:4">
      <c r="D2791" s="144"/>
    </row>
    <row r="2792" spans="4:4">
      <c r="D2792" s="144"/>
    </row>
    <row r="2793" spans="4:4">
      <c r="D2793" s="144"/>
    </row>
    <row r="2794" spans="4:4">
      <c r="D2794" s="144"/>
    </row>
    <row r="2795" spans="4:4">
      <c r="D2795" s="144"/>
    </row>
    <row r="2796" spans="4:4">
      <c r="D2796" s="144"/>
    </row>
    <row r="2797" spans="4:4">
      <c r="D2797" s="144"/>
    </row>
    <row r="2798" spans="4:4">
      <c r="D2798" s="144"/>
    </row>
    <row r="2799" spans="4:4">
      <c r="D2799" s="144"/>
    </row>
    <row r="2800" spans="4:4">
      <c r="D2800" s="144"/>
    </row>
    <row r="2801" spans="4:4">
      <c r="D2801" s="144"/>
    </row>
    <row r="2802" spans="4:4">
      <c r="D2802" s="144"/>
    </row>
    <row r="2803" spans="4:4">
      <c r="D2803" s="144"/>
    </row>
    <row r="2804" spans="4:4">
      <c r="D2804" s="144"/>
    </row>
    <row r="2805" spans="4:4">
      <c r="D2805" s="144"/>
    </row>
    <row r="2806" spans="4:4">
      <c r="D2806" s="144"/>
    </row>
    <row r="2807" spans="4:4">
      <c r="D2807" s="144"/>
    </row>
    <row r="2808" spans="4:4">
      <c r="D2808" s="144"/>
    </row>
    <row r="2809" spans="4:4">
      <c r="D2809" s="144"/>
    </row>
    <row r="2810" spans="4:4">
      <c r="D2810" s="144"/>
    </row>
    <row r="2811" spans="4:4">
      <c r="D2811" s="144"/>
    </row>
    <row r="2812" spans="4:4">
      <c r="D2812" s="144"/>
    </row>
    <row r="2813" spans="4:4">
      <c r="D2813" s="144"/>
    </row>
    <row r="2814" spans="4:4">
      <c r="D2814" s="144"/>
    </row>
    <row r="2815" spans="4:4">
      <c r="D2815" s="144"/>
    </row>
    <row r="2816" spans="4:4">
      <c r="D2816" s="144"/>
    </row>
    <row r="2817" spans="4:4">
      <c r="D2817" s="144"/>
    </row>
    <row r="2818" spans="4:4">
      <c r="D2818" s="144"/>
    </row>
    <row r="2819" spans="4:4">
      <c r="D2819" s="144"/>
    </row>
    <row r="2820" spans="4:4">
      <c r="D2820" s="144"/>
    </row>
    <row r="2821" spans="4:4">
      <c r="D2821" s="144"/>
    </row>
    <row r="2822" spans="4:4">
      <c r="D2822" s="144"/>
    </row>
    <row r="2823" spans="4:4">
      <c r="D2823" s="144"/>
    </row>
    <row r="2824" spans="4:4">
      <c r="D2824" s="144"/>
    </row>
    <row r="2825" spans="4:4">
      <c r="D2825" s="144"/>
    </row>
    <row r="2826" spans="4:4">
      <c r="D2826" s="144"/>
    </row>
    <row r="2827" spans="4:4">
      <c r="D2827" s="144"/>
    </row>
    <row r="2828" spans="4:4">
      <c r="D2828" s="144"/>
    </row>
    <row r="2829" spans="4:4">
      <c r="D2829" s="144"/>
    </row>
    <row r="2830" spans="4:4">
      <c r="D2830" s="144"/>
    </row>
    <row r="2831" spans="4:4">
      <c r="D2831" s="144"/>
    </row>
    <row r="2832" spans="4:4">
      <c r="D2832" s="144"/>
    </row>
    <row r="2833" spans="4:4">
      <c r="D2833" s="144"/>
    </row>
    <row r="2834" spans="4:4">
      <c r="D2834" s="144"/>
    </row>
    <row r="2835" spans="4:4">
      <c r="D2835" s="144"/>
    </row>
    <row r="2836" spans="4:4">
      <c r="D2836" s="144"/>
    </row>
    <row r="2837" spans="4:4">
      <c r="D2837" s="144"/>
    </row>
    <row r="2838" spans="4:4">
      <c r="D2838" s="144"/>
    </row>
    <row r="2839" spans="4:4">
      <c r="D2839" s="144"/>
    </row>
    <row r="2840" spans="4:4">
      <c r="D2840" s="144"/>
    </row>
    <row r="2841" spans="4:4">
      <c r="D2841" s="144"/>
    </row>
    <row r="2842" spans="4:4">
      <c r="D2842" s="144"/>
    </row>
    <row r="2843" spans="4:4">
      <c r="D2843" s="144"/>
    </row>
    <row r="2844" spans="4:4">
      <c r="D2844" s="144"/>
    </row>
    <row r="2845" spans="4:4">
      <c r="D2845" s="144"/>
    </row>
    <row r="2846" spans="4:4">
      <c r="D2846" s="144"/>
    </row>
    <row r="2847" spans="4:4">
      <c r="D2847" s="144"/>
    </row>
    <row r="2848" spans="4:4">
      <c r="D2848" s="144"/>
    </row>
    <row r="2849" spans="4:4">
      <c r="D2849" s="144"/>
    </row>
    <row r="2850" spans="4:4">
      <c r="D2850" s="144"/>
    </row>
    <row r="2851" spans="4:4">
      <c r="D2851" s="144"/>
    </row>
    <row r="2852" spans="4:4">
      <c r="D2852" s="144"/>
    </row>
    <row r="2853" spans="4:4">
      <c r="D2853" s="144"/>
    </row>
    <row r="2854" spans="4:4">
      <c r="D2854" s="144"/>
    </row>
    <row r="2855" spans="4:4">
      <c r="D2855" s="144"/>
    </row>
    <row r="2856" spans="4:4">
      <c r="D2856" s="144"/>
    </row>
    <row r="2857" spans="4:4">
      <c r="D2857" s="144"/>
    </row>
    <row r="2858" spans="4:4">
      <c r="D2858" s="144"/>
    </row>
    <row r="2859" spans="4:4">
      <c r="D2859" s="144"/>
    </row>
    <row r="2860" spans="4:4">
      <c r="D2860" s="144"/>
    </row>
    <row r="2861" spans="4:4">
      <c r="D2861" s="144"/>
    </row>
    <row r="2862" spans="4:4">
      <c r="D2862" s="144"/>
    </row>
    <row r="2863" spans="4:4">
      <c r="D2863" s="144"/>
    </row>
    <row r="2864" spans="4:4">
      <c r="D2864" s="144"/>
    </row>
    <row r="2865" spans="4:4">
      <c r="D2865" s="144"/>
    </row>
    <row r="2866" spans="4:4">
      <c r="D2866" s="144"/>
    </row>
    <row r="2867" spans="4:4">
      <c r="D2867" s="144"/>
    </row>
    <row r="2868" spans="4:4">
      <c r="D2868" s="144"/>
    </row>
    <row r="2869" spans="4:4">
      <c r="D2869" s="144"/>
    </row>
    <row r="2870" spans="4:4">
      <c r="D2870" s="144"/>
    </row>
    <row r="2871" spans="4:4">
      <c r="D2871" s="144"/>
    </row>
    <row r="2872" spans="4:4">
      <c r="D2872" s="144"/>
    </row>
    <row r="2873" spans="4:4">
      <c r="D2873" s="144"/>
    </row>
    <row r="2874" spans="4:4">
      <c r="D2874" s="144"/>
    </row>
    <row r="2875" spans="4:4">
      <c r="D2875" s="144"/>
    </row>
    <row r="2876" spans="4:4">
      <c r="D2876" s="144"/>
    </row>
    <row r="2877" spans="4:4">
      <c r="D2877" s="144"/>
    </row>
    <row r="2878" spans="4:4">
      <c r="D2878" s="144"/>
    </row>
    <row r="2879" spans="4:4">
      <c r="D2879" s="144"/>
    </row>
    <row r="2880" spans="4:4">
      <c r="D2880" s="144"/>
    </row>
    <row r="2881" spans="4:4">
      <c r="D2881" s="144"/>
    </row>
    <row r="2882" spans="4:4">
      <c r="D2882" s="144"/>
    </row>
    <row r="2883" spans="4:4">
      <c r="D2883" s="144"/>
    </row>
    <row r="2884" spans="4:4">
      <c r="D2884" s="144"/>
    </row>
    <row r="2885" spans="4:4">
      <c r="D2885" s="144"/>
    </row>
    <row r="2886" spans="4:4">
      <c r="D2886" s="144"/>
    </row>
    <row r="2887" spans="4:4">
      <c r="D2887" s="144"/>
    </row>
    <row r="2888" spans="4:4">
      <c r="D2888" s="144"/>
    </row>
    <row r="2889" spans="4:4">
      <c r="D2889" s="144"/>
    </row>
    <row r="2890" spans="4:4">
      <c r="D2890" s="144"/>
    </row>
    <row r="2891" spans="4:4">
      <c r="D2891" s="144"/>
    </row>
    <row r="2892" spans="4:4">
      <c r="D2892" s="144"/>
    </row>
    <row r="2893" spans="4:4">
      <c r="D2893" s="144"/>
    </row>
    <row r="2894" spans="4:4">
      <c r="D2894" s="144"/>
    </row>
    <row r="2895" spans="4:4">
      <c r="D2895" s="144"/>
    </row>
    <row r="2896" spans="4:4">
      <c r="D2896" s="144"/>
    </row>
    <row r="2897" spans="4:4">
      <c r="D2897" s="144"/>
    </row>
    <row r="2898" spans="4:4">
      <c r="D2898" s="144"/>
    </row>
    <row r="2899" spans="4:4">
      <c r="D2899" s="144"/>
    </row>
    <row r="2900" spans="4:4">
      <c r="D2900" s="144"/>
    </row>
    <row r="2901" spans="4:4">
      <c r="D2901" s="144"/>
    </row>
    <row r="2902" spans="4:4">
      <c r="D2902" s="144"/>
    </row>
    <row r="2903" spans="4:4">
      <c r="D2903" s="144"/>
    </row>
    <row r="2904" spans="4:4">
      <c r="D2904" s="144"/>
    </row>
    <row r="2905" spans="4:4">
      <c r="D2905" s="144"/>
    </row>
    <row r="2906" spans="4:4">
      <c r="D2906" s="144"/>
    </row>
    <row r="2907" spans="4:4">
      <c r="D2907" s="144"/>
    </row>
    <row r="2908" spans="4:4">
      <c r="D2908" s="144"/>
    </row>
    <row r="2909" spans="4:4">
      <c r="D2909" s="144"/>
    </row>
    <row r="2910" spans="4:4">
      <c r="D2910" s="144"/>
    </row>
    <row r="2911" spans="4:4">
      <c r="D2911" s="144"/>
    </row>
    <row r="2912" spans="4:4">
      <c r="D2912" s="144"/>
    </row>
    <row r="2913" spans="4:4">
      <c r="D2913" s="144"/>
    </row>
    <row r="2914" spans="4:4">
      <c r="D2914" s="144"/>
    </row>
    <row r="2915" spans="4:4">
      <c r="D2915" s="144"/>
    </row>
    <row r="2916" spans="4:4">
      <c r="D2916" s="144"/>
    </row>
    <row r="2917" spans="4:4">
      <c r="D2917" s="144"/>
    </row>
    <row r="2918" spans="4:4">
      <c r="D2918" s="144"/>
    </row>
    <row r="2919" spans="4:4">
      <c r="D2919" s="144"/>
    </row>
    <row r="2920" spans="4:4">
      <c r="D2920" s="144"/>
    </row>
    <row r="2921" spans="4:4">
      <c r="D2921" s="144"/>
    </row>
    <row r="2922" spans="4:4">
      <c r="D2922" s="144"/>
    </row>
    <row r="2923" spans="4:4">
      <c r="D2923" s="144"/>
    </row>
    <row r="2924" spans="4:4">
      <c r="D2924" s="144"/>
    </row>
    <row r="2925" spans="4:4">
      <c r="D2925" s="144"/>
    </row>
    <row r="2926" spans="4:4">
      <c r="D2926" s="144"/>
    </row>
    <row r="2927" spans="4:4">
      <c r="D2927" s="144"/>
    </row>
    <row r="2928" spans="4:4">
      <c r="D2928" s="144"/>
    </row>
    <row r="2929" spans="4:4">
      <c r="D2929" s="144"/>
    </row>
    <row r="2930" spans="4:4">
      <c r="D2930" s="144"/>
    </row>
    <row r="2931" spans="4:4">
      <c r="D2931" s="144"/>
    </row>
    <row r="2932" spans="4:4">
      <c r="D2932" s="144"/>
    </row>
    <row r="2933" spans="4:4">
      <c r="D2933" s="144"/>
    </row>
    <row r="2934" spans="4:4">
      <c r="D2934" s="144"/>
    </row>
    <row r="2935" spans="4:4">
      <c r="D2935" s="144"/>
    </row>
    <row r="2936" spans="4:4">
      <c r="D2936" s="144"/>
    </row>
    <row r="2937" spans="4:4">
      <c r="D2937" s="144"/>
    </row>
    <row r="2938" spans="4:4">
      <c r="D2938" s="144"/>
    </row>
    <row r="2939" spans="4:4">
      <c r="D2939" s="144"/>
    </row>
    <row r="2940" spans="4:4">
      <c r="D2940" s="144"/>
    </row>
    <row r="2941" spans="4:4">
      <c r="D2941" s="144"/>
    </row>
    <row r="2942" spans="4:4">
      <c r="D2942" s="144"/>
    </row>
    <row r="2943" spans="4:4">
      <c r="D2943" s="144"/>
    </row>
    <row r="2944" spans="4:4">
      <c r="D2944" s="144"/>
    </row>
    <row r="2945" spans="4:4">
      <c r="D2945" s="144"/>
    </row>
    <row r="2946" spans="4:4">
      <c r="D2946" s="144"/>
    </row>
    <row r="2947" spans="4:4">
      <c r="D2947" s="144"/>
    </row>
    <row r="2948" spans="4:4">
      <c r="D2948" s="144"/>
    </row>
    <row r="2949" spans="4:4">
      <c r="D2949" s="144"/>
    </row>
    <row r="2950" spans="4:4">
      <c r="D2950" s="144"/>
    </row>
    <row r="2951" spans="4:4">
      <c r="D2951" s="144"/>
    </row>
    <row r="2952" spans="4:4">
      <c r="D2952" s="144"/>
    </row>
    <row r="2953" spans="4:4">
      <c r="D2953" s="144"/>
    </row>
    <row r="2954" spans="4:4">
      <c r="D2954" s="144"/>
    </row>
    <row r="2955" spans="4:4">
      <c r="D2955" s="144"/>
    </row>
    <row r="2956" spans="4:4">
      <c r="D2956" s="144"/>
    </row>
    <row r="2957" spans="4:4">
      <c r="D2957" s="144"/>
    </row>
    <row r="2958" spans="4:4">
      <c r="D2958" s="144"/>
    </row>
    <row r="2959" spans="4:4">
      <c r="D2959" s="144"/>
    </row>
    <row r="2960" spans="4:4">
      <c r="D2960" s="144"/>
    </row>
    <row r="2961" spans="4:4">
      <c r="D2961" s="144"/>
    </row>
    <row r="2962" spans="4:4">
      <c r="D2962" s="144"/>
    </row>
    <row r="2963" spans="4:4">
      <c r="D2963" s="144"/>
    </row>
    <row r="2964" spans="4:4">
      <c r="D2964" s="144"/>
    </row>
    <row r="2965" spans="4:4">
      <c r="D2965" s="144"/>
    </row>
    <row r="2966" spans="4:4">
      <c r="D2966" s="144"/>
    </row>
    <row r="2967" spans="4:4">
      <c r="D2967" s="144"/>
    </row>
    <row r="2968" spans="4:4">
      <c r="D2968" s="144"/>
    </row>
    <row r="2969" spans="4:4">
      <c r="D2969" s="144"/>
    </row>
    <row r="2970" spans="4:4">
      <c r="D2970" s="144"/>
    </row>
    <row r="2971" spans="4:4">
      <c r="D2971" s="144"/>
    </row>
    <row r="2972" spans="4:4">
      <c r="D2972" s="144"/>
    </row>
    <row r="2973" spans="4:4">
      <c r="D2973" s="144"/>
    </row>
    <row r="2974" spans="4:4">
      <c r="D2974" s="144"/>
    </row>
    <row r="2975" spans="4:4">
      <c r="D2975" s="144"/>
    </row>
    <row r="2976" spans="4:4">
      <c r="D2976" s="144"/>
    </row>
    <row r="2977" spans="4:4">
      <c r="D2977" s="144"/>
    </row>
    <row r="2978" spans="4:4">
      <c r="D2978" s="144"/>
    </row>
    <row r="2979" spans="4:4">
      <c r="D2979" s="144"/>
    </row>
    <row r="2980" spans="4:4">
      <c r="D2980" s="144"/>
    </row>
    <row r="2981" spans="4:4">
      <c r="D2981" s="144"/>
    </row>
    <row r="2982" spans="4:4">
      <c r="D2982" s="144"/>
    </row>
    <row r="2983" spans="4:4">
      <c r="D2983" s="144"/>
    </row>
    <row r="2984" spans="4:4">
      <c r="D2984" s="144"/>
    </row>
    <row r="2985" spans="4:4">
      <c r="D2985" s="144"/>
    </row>
    <row r="2986" spans="4:4">
      <c r="D2986" s="144"/>
    </row>
    <row r="2987" spans="4:4">
      <c r="D2987" s="144"/>
    </row>
    <row r="2988" spans="4:4">
      <c r="D2988" s="144"/>
    </row>
    <row r="2989" spans="4:4">
      <c r="D2989" s="144"/>
    </row>
    <row r="2990" spans="4:4">
      <c r="D2990" s="144"/>
    </row>
    <row r="2991" spans="4:4">
      <c r="D2991" s="144"/>
    </row>
    <row r="2992" spans="4:4">
      <c r="D2992" s="144"/>
    </row>
    <row r="2993" spans="4:4">
      <c r="D2993" s="144"/>
    </row>
    <row r="2994" spans="4:4">
      <c r="D2994" s="144"/>
    </row>
    <row r="2995" spans="4:4">
      <c r="D2995" s="144"/>
    </row>
    <row r="2996" spans="4:4">
      <c r="D2996" s="144"/>
    </row>
    <row r="2997" spans="4:4">
      <c r="D2997" s="144"/>
    </row>
    <row r="2998" spans="4:4">
      <c r="D2998" s="144"/>
    </row>
    <row r="2999" spans="4:4">
      <c r="D2999" s="144"/>
    </row>
    <row r="3000" spans="4:4">
      <c r="D3000" s="144"/>
    </row>
    <row r="3001" spans="4:4">
      <c r="D3001" s="144"/>
    </row>
    <row r="3002" spans="4:4">
      <c r="D3002" s="144"/>
    </row>
    <row r="3003" spans="4:4">
      <c r="D3003" s="144"/>
    </row>
    <row r="3004" spans="4:4">
      <c r="D3004" s="144"/>
    </row>
    <row r="3005" spans="4:4">
      <c r="D3005" s="144"/>
    </row>
    <row r="3006" spans="4:4">
      <c r="D3006" s="144"/>
    </row>
    <row r="3007" spans="4:4">
      <c r="D3007" s="144"/>
    </row>
    <row r="3008" spans="4:4">
      <c r="D3008" s="144"/>
    </row>
    <row r="3009" spans="4:4">
      <c r="D3009" s="144"/>
    </row>
    <row r="3010" spans="4:4">
      <c r="D3010" s="144"/>
    </row>
    <row r="3011" spans="4:4">
      <c r="D3011" s="144"/>
    </row>
    <row r="3012" spans="4:4">
      <c r="D3012" s="144"/>
    </row>
    <row r="3013" spans="4:4">
      <c r="D3013" s="144"/>
    </row>
    <row r="3014" spans="4:4">
      <c r="D3014" s="144"/>
    </row>
    <row r="3015" spans="4:4">
      <c r="D3015" s="144"/>
    </row>
    <row r="3016" spans="4:4">
      <c r="D3016" s="144"/>
    </row>
    <row r="3017" spans="4:4">
      <c r="D3017" s="144"/>
    </row>
    <row r="3018" spans="4:4">
      <c r="D3018" s="144"/>
    </row>
    <row r="3019" spans="4:4">
      <c r="D3019" s="144"/>
    </row>
    <row r="3020" spans="4:4">
      <c r="D3020" s="144"/>
    </row>
    <row r="3021" spans="4:4">
      <c r="D3021" s="144"/>
    </row>
    <row r="3022" spans="4:4">
      <c r="D3022" s="144"/>
    </row>
    <row r="3023" spans="4:4">
      <c r="D3023" s="144"/>
    </row>
    <row r="3024" spans="4:4">
      <c r="D3024" s="144"/>
    </row>
    <row r="3025" spans="4:4">
      <c r="D3025" s="144"/>
    </row>
    <row r="3026" spans="4:4">
      <c r="D3026" s="144"/>
    </row>
    <row r="3027" spans="4:4">
      <c r="D3027" s="144"/>
    </row>
    <row r="3028" spans="4:4">
      <c r="D3028" s="144"/>
    </row>
    <row r="3029" spans="4:4">
      <c r="D3029" s="144"/>
    </row>
    <row r="3030" spans="4:4">
      <c r="D3030" s="144"/>
    </row>
    <row r="3031" spans="4:4">
      <c r="D3031" s="144"/>
    </row>
    <row r="3032" spans="4:4">
      <c r="D3032" s="144"/>
    </row>
    <row r="3033" spans="4:4">
      <c r="D3033" s="144"/>
    </row>
    <row r="3034" spans="4:4">
      <c r="D3034" s="144"/>
    </row>
    <row r="3035" spans="4:4">
      <c r="D3035" s="144"/>
    </row>
    <row r="3036" spans="4:4">
      <c r="D3036" s="144"/>
    </row>
    <row r="3037" spans="4:4">
      <c r="D3037" s="144"/>
    </row>
    <row r="3038" spans="4:4">
      <c r="D3038" s="144"/>
    </row>
    <row r="3039" spans="4:4">
      <c r="D3039" s="144"/>
    </row>
    <row r="3040" spans="4:4">
      <c r="D3040" s="144"/>
    </row>
    <row r="3041" spans="4:4">
      <c r="D3041" s="144"/>
    </row>
    <row r="3042" spans="4:4">
      <c r="D3042" s="144"/>
    </row>
    <row r="3043" spans="4:4">
      <c r="D3043" s="144"/>
    </row>
    <row r="3044" spans="4:4">
      <c r="D3044" s="144"/>
    </row>
    <row r="3045" spans="4:4">
      <c r="D3045" s="144"/>
    </row>
    <row r="3046" spans="4:4">
      <c r="D3046" s="144"/>
    </row>
    <row r="3047" spans="4:4">
      <c r="D3047" s="144"/>
    </row>
    <row r="3048" spans="4:4">
      <c r="D3048" s="144"/>
    </row>
    <row r="3049" spans="4:4">
      <c r="D3049" s="144"/>
    </row>
    <row r="3050" spans="4:4">
      <c r="D3050" s="144"/>
    </row>
    <row r="3051" spans="4:4">
      <c r="D3051" s="144"/>
    </row>
    <row r="3052" spans="4:4">
      <c r="D3052" s="144"/>
    </row>
    <row r="3053" spans="4:4">
      <c r="D3053" s="144"/>
    </row>
    <row r="3054" spans="4:4">
      <c r="D3054" s="144"/>
    </row>
    <row r="3055" spans="4:4">
      <c r="D3055" s="144"/>
    </row>
    <row r="3056" spans="4:4">
      <c r="D3056" s="144"/>
    </row>
    <row r="3057" spans="4:4">
      <c r="D3057" s="144"/>
    </row>
    <row r="3058" spans="4:4">
      <c r="D3058" s="144"/>
    </row>
    <row r="3059" spans="4:4">
      <c r="D3059" s="144"/>
    </row>
    <row r="3060" spans="4:4">
      <c r="D3060" s="144"/>
    </row>
    <row r="3061" spans="4:4">
      <c r="D3061" s="144"/>
    </row>
    <row r="3062" spans="4:4">
      <c r="D3062" s="144"/>
    </row>
    <row r="3063" spans="4:4">
      <c r="D3063" s="144"/>
    </row>
    <row r="3064" spans="4:4">
      <c r="D3064" s="144"/>
    </row>
    <row r="3065" spans="4:4">
      <c r="D3065" s="144"/>
    </row>
    <row r="3066" spans="4:4">
      <c r="D3066" s="144"/>
    </row>
    <row r="3067" spans="4:4">
      <c r="D3067" s="144"/>
    </row>
    <row r="3068" spans="4:4">
      <c r="D3068" s="144"/>
    </row>
    <row r="3069" spans="4:4">
      <c r="D3069" s="144"/>
    </row>
    <row r="3070" spans="4:4">
      <c r="D3070" s="144"/>
    </row>
    <row r="3071" spans="4:4">
      <c r="D3071" s="144"/>
    </row>
    <row r="3072" spans="4:4">
      <c r="D3072" s="144"/>
    </row>
    <row r="3073" spans="4:4">
      <c r="D3073" s="144"/>
    </row>
    <row r="3074" spans="4:4">
      <c r="D3074" s="144"/>
    </row>
    <row r="3075" spans="4:4">
      <c r="D3075" s="144"/>
    </row>
    <row r="3076" spans="4:4">
      <c r="D3076" s="144"/>
    </row>
    <row r="3077" spans="4:4">
      <c r="D3077" s="144"/>
    </row>
    <row r="3078" spans="4:4">
      <c r="D3078" s="144"/>
    </row>
    <row r="3079" spans="4:4">
      <c r="D3079" s="144"/>
    </row>
    <row r="3080" spans="4:4">
      <c r="D3080" s="144"/>
    </row>
    <row r="3081" spans="4:4">
      <c r="D3081" s="144"/>
    </row>
    <row r="3082" spans="4:4">
      <c r="D3082" s="144"/>
    </row>
    <row r="3083" spans="4:4">
      <c r="D3083" s="144"/>
    </row>
    <row r="3084" spans="4:4">
      <c r="D3084" s="144"/>
    </row>
    <row r="3085" spans="4:4">
      <c r="D3085" s="144"/>
    </row>
    <row r="3086" spans="4:4">
      <c r="D3086" s="144"/>
    </row>
    <row r="3087" spans="4:4">
      <c r="D3087" s="144"/>
    </row>
    <row r="3088" spans="4:4">
      <c r="D3088" s="144"/>
    </row>
    <row r="3089" spans="4:4">
      <c r="D3089" s="144"/>
    </row>
    <row r="3090" spans="4:4">
      <c r="D3090" s="144"/>
    </row>
    <row r="3091" spans="4:4">
      <c r="D3091" s="144"/>
    </row>
    <row r="3092" spans="4:4">
      <c r="D3092" s="144"/>
    </row>
    <row r="3093" spans="4:4">
      <c r="D3093" s="144"/>
    </row>
    <row r="3094" spans="4:4">
      <c r="D3094" s="144"/>
    </row>
    <row r="3095" spans="4:4">
      <c r="D3095" s="144"/>
    </row>
    <row r="3096" spans="4:4">
      <c r="D3096" s="144"/>
    </row>
    <row r="3097" spans="4:4">
      <c r="D3097" s="144"/>
    </row>
    <row r="3098" spans="4:4">
      <c r="D3098" s="144"/>
    </row>
    <row r="3099" spans="4:4">
      <c r="D3099" s="144"/>
    </row>
    <row r="3100" spans="4:4">
      <c r="D3100" s="144"/>
    </row>
    <row r="3101" spans="4:4">
      <c r="D3101" s="144"/>
    </row>
    <row r="3102" spans="4:4">
      <c r="D3102" s="144"/>
    </row>
    <row r="3103" spans="4:4">
      <c r="D3103" s="144"/>
    </row>
    <row r="3104" spans="4:4">
      <c r="D3104" s="144"/>
    </row>
    <row r="3105" spans="4:4">
      <c r="D3105" s="144"/>
    </row>
    <row r="3106" spans="4:4">
      <c r="D3106" s="144"/>
    </row>
    <row r="3107" spans="4:4">
      <c r="D3107" s="144"/>
    </row>
    <row r="3108" spans="4:4">
      <c r="D3108" s="144"/>
    </row>
    <row r="3109" spans="4:4">
      <c r="D3109" s="144"/>
    </row>
    <row r="3110" spans="4:4">
      <c r="D3110" s="144"/>
    </row>
    <row r="3111" spans="4:4">
      <c r="D3111" s="144"/>
    </row>
    <row r="3112" spans="4:4">
      <c r="D3112" s="144"/>
    </row>
    <row r="3113" spans="4:4">
      <c r="D3113" s="144"/>
    </row>
    <row r="3114" spans="4:4">
      <c r="D3114" s="144"/>
    </row>
    <row r="3115" spans="4:4">
      <c r="D3115" s="144"/>
    </row>
    <row r="3116" spans="4:4">
      <c r="D3116" s="144"/>
    </row>
    <row r="3117" spans="4:4">
      <c r="D3117" s="144"/>
    </row>
    <row r="3118" spans="4:4">
      <c r="D3118" s="144"/>
    </row>
    <row r="3119" spans="4:4">
      <c r="D3119" s="144"/>
    </row>
    <row r="3120" spans="4:4">
      <c r="D3120" s="144"/>
    </row>
    <row r="3121" spans="4:4">
      <c r="D3121" s="144"/>
    </row>
    <row r="3122" spans="4:4">
      <c r="D3122" s="144"/>
    </row>
    <row r="3123" spans="4:4">
      <c r="D3123" s="144"/>
    </row>
    <row r="3124" spans="4:4">
      <c r="D3124" s="144"/>
    </row>
    <row r="3125" spans="4:4">
      <c r="D3125" s="144"/>
    </row>
    <row r="3126" spans="4:4">
      <c r="D3126" s="144"/>
    </row>
    <row r="3127" spans="4:4">
      <c r="D3127" s="144"/>
    </row>
    <row r="3128" spans="4:4">
      <c r="D3128" s="144"/>
    </row>
    <row r="3129" spans="4:4">
      <c r="D3129" s="144"/>
    </row>
    <row r="3130" spans="4:4">
      <c r="D3130" s="144"/>
    </row>
    <row r="3131" spans="4:4">
      <c r="D3131" s="144"/>
    </row>
    <row r="3132" spans="4:4">
      <c r="D3132" s="144"/>
    </row>
    <row r="3133" spans="4:4">
      <c r="D3133" s="144"/>
    </row>
    <row r="3134" spans="4:4">
      <c r="D3134" s="144"/>
    </row>
    <row r="3135" spans="4:4">
      <c r="D3135" s="144"/>
    </row>
    <row r="3136" spans="4:4">
      <c r="D3136" s="144"/>
    </row>
    <row r="3137" spans="4:4">
      <c r="D3137" s="144"/>
    </row>
    <row r="3138" spans="4:4">
      <c r="D3138" s="144"/>
    </row>
    <row r="3139" spans="4:4">
      <c r="D3139" s="144"/>
    </row>
    <row r="3140" spans="4:4">
      <c r="D3140" s="144"/>
    </row>
    <row r="3141" spans="4:4">
      <c r="D3141" s="144"/>
    </row>
    <row r="3142" spans="4:4">
      <c r="D3142" s="144"/>
    </row>
    <row r="3143" spans="4:4">
      <c r="D3143" s="144"/>
    </row>
    <row r="3144" spans="4:4">
      <c r="D3144" s="144"/>
    </row>
    <row r="3145" spans="4:4">
      <c r="D3145" s="144"/>
    </row>
    <row r="3146" spans="4:4">
      <c r="D3146" s="144"/>
    </row>
    <row r="3147" spans="4:4">
      <c r="D3147" s="144"/>
    </row>
    <row r="3148" spans="4:4">
      <c r="D3148" s="144"/>
    </row>
    <row r="3149" spans="4:4">
      <c r="D3149" s="144"/>
    </row>
    <row r="3150" spans="4:4">
      <c r="D3150" s="144"/>
    </row>
    <row r="3151" spans="4:4">
      <c r="D3151" s="144"/>
    </row>
    <row r="3152" spans="4:4">
      <c r="D3152" s="144"/>
    </row>
    <row r="3153" spans="4:4">
      <c r="D3153" s="144"/>
    </row>
    <row r="3154" spans="4:4">
      <c r="D3154" s="144"/>
    </row>
    <row r="3155" spans="4:4">
      <c r="D3155" s="144"/>
    </row>
    <row r="3156" spans="4:4">
      <c r="D3156" s="144"/>
    </row>
    <row r="3157" spans="4:4">
      <c r="D3157" s="144"/>
    </row>
    <row r="3158" spans="4:4">
      <c r="D3158" s="144"/>
    </row>
    <row r="3159" spans="4:4">
      <c r="D3159" s="144"/>
    </row>
    <row r="3160" spans="4:4">
      <c r="D3160" s="144"/>
    </row>
    <row r="3161" spans="4:4">
      <c r="D3161" s="144"/>
    </row>
    <row r="3162" spans="4:4">
      <c r="D3162" s="144"/>
    </row>
    <row r="3163" spans="4:4">
      <c r="D3163" s="144"/>
    </row>
    <row r="3164" spans="4:4">
      <c r="D3164" s="144"/>
    </row>
    <row r="3165" spans="4:4">
      <c r="D3165" s="144"/>
    </row>
    <row r="3166" spans="4:4">
      <c r="D3166" s="144"/>
    </row>
    <row r="3167" spans="4:4">
      <c r="D3167" s="144"/>
    </row>
    <row r="3168" spans="4:4">
      <c r="D3168" s="144"/>
    </row>
    <row r="3169" spans="4:4">
      <c r="D3169" s="144"/>
    </row>
    <row r="3170" spans="4:4">
      <c r="D3170" s="144"/>
    </row>
    <row r="3171" spans="4:4">
      <c r="D3171" s="144"/>
    </row>
    <row r="3172" spans="4:4">
      <c r="D3172" s="144"/>
    </row>
    <row r="3173" spans="4:4">
      <c r="D3173" s="144"/>
    </row>
    <row r="3174" spans="4:4">
      <c r="D3174" s="144"/>
    </row>
    <row r="3175" spans="4:4">
      <c r="D3175" s="144"/>
    </row>
    <row r="3176" spans="4:4">
      <c r="D3176" s="144"/>
    </row>
    <row r="3177" spans="4:4">
      <c r="D3177" s="144"/>
    </row>
    <row r="3178" spans="4:4">
      <c r="D3178" s="144"/>
    </row>
    <row r="3179" spans="4:4">
      <c r="D3179" s="144"/>
    </row>
    <row r="3180" spans="4:4">
      <c r="D3180" s="144"/>
    </row>
    <row r="3181" spans="4:4">
      <c r="D3181" s="144"/>
    </row>
    <row r="3182" spans="4:4">
      <c r="D3182" s="144"/>
    </row>
    <row r="3183" spans="4:4">
      <c r="D3183" s="144"/>
    </row>
    <row r="3184" spans="4:4">
      <c r="D3184" s="144"/>
    </row>
    <row r="3185" spans="4:4">
      <c r="D3185" s="144"/>
    </row>
    <row r="3186" spans="4:4">
      <c r="D3186" s="144"/>
    </row>
    <row r="3187" spans="4:4">
      <c r="D3187" s="144"/>
    </row>
    <row r="3188" spans="4:4">
      <c r="D3188" s="144"/>
    </row>
    <row r="3189" spans="4:4">
      <c r="D3189" s="144"/>
    </row>
    <row r="3190" spans="4:4">
      <c r="D3190" s="144"/>
    </row>
    <row r="3191" spans="4:4">
      <c r="D3191" s="144"/>
    </row>
    <row r="3192" spans="4:4">
      <c r="D3192" s="144"/>
    </row>
    <row r="3193" spans="4:4">
      <c r="D3193" s="144"/>
    </row>
    <row r="3194" spans="4:4">
      <c r="D3194" s="144"/>
    </row>
    <row r="3195" spans="4:4">
      <c r="D3195" s="144"/>
    </row>
    <row r="3196" spans="4:4">
      <c r="D3196" s="144"/>
    </row>
    <row r="3197" spans="4:4">
      <c r="D3197" s="144"/>
    </row>
    <row r="3198" spans="4:4">
      <c r="D3198" s="144"/>
    </row>
    <row r="3199" spans="4:4">
      <c r="D3199" s="144"/>
    </row>
    <row r="3200" spans="4:4">
      <c r="D3200" s="144"/>
    </row>
    <row r="3201" spans="4:4">
      <c r="D3201" s="144"/>
    </row>
    <row r="3202" spans="4:4">
      <c r="D3202" s="144"/>
    </row>
    <row r="3203" spans="4:4">
      <c r="D3203" s="144"/>
    </row>
    <row r="3204" spans="4:4">
      <c r="D3204" s="144"/>
    </row>
    <row r="3205" spans="4:4">
      <c r="D3205" s="144"/>
    </row>
    <row r="3206" spans="4:4">
      <c r="D3206" s="144"/>
    </row>
    <row r="3207" spans="4:4">
      <c r="D3207" s="144"/>
    </row>
    <row r="3208" spans="4:4">
      <c r="D3208" s="144"/>
    </row>
    <row r="3209" spans="4:4">
      <c r="D3209" s="144"/>
    </row>
    <row r="3210" spans="4:4">
      <c r="D3210" s="144"/>
    </row>
    <row r="3211" spans="4:4">
      <c r="D3211" s="144"/>
    </row>
    <row r="3212" spans="4:4">
      <c r="D3212" s="144"/>
    </row>
    <row r="3213" spans="4:4">
      <c r="D3213" s="144"/>
    </row>
    <row r="3214" spans="4:4">
      <c r="D3214" s="144"/>
    </row>
    <row r="3215" spans="4:4">
      <c r="D3215" s="144"/>
    </row>
    <row r="3216" spans="4:4">
      <c r="D3216" s="144"/>
    </row>
    <row r="3217" spans="4:4">
      <c r="D3217" s="144"/>
    </row>
    <row r="3218" spans="4:4">
      <c r="D3218" s="144"/>
    </row>
    <row r="3219" spans="4:4">
      <c r="D3219" s="144"/>
    </row>
    <row r="3220" spans="4:4">
      <c r="D3220" s="144"/>
    </row>
    <row r="3221" spans="4:4">
      <c r="D3221" s="144"/>
    </row>
    <row r="3222" spans="4:4">
      <c r="D3222" s="144"/>
    </row>
    <row r="3223" spans="4:4">
      <c r="D3223" s="144"/>
    </row>
    <row r="3224" spans="4:4">
      <c r="D3224" s="144"/>
    </row>
    <row r="3225" spans="4:4">
      <c r="D3225" s="144"/>
    </row>
    <row r="3226" spans="4:4">
      <c r="D3226" s="144"/>
    </row>
    <row r="3227" spans="4:4">
      <c r="D3227" s="144"/>
    </row>
    <row r="3228" spans="4:4">
      <c r="D3228" s="144"/>
    </row>
    <row r="3229" spans="4:4">
      <c r="D3229" s="144"/>
    </row>
    <row r="3230" spans="4:4">
      <c r="D3230" s="144"/>
    </row>
    <row r="3231" spans="4:4">
      <c r="D3231" s="144"/>
    </row>
    <row r="3232" spans="4:4">
      <c r="D3232" s="144"/>
    </row>
    <row r="3233" spans="4:4">
      <c r="D3233" s="144"/>
    </row>
    <row r="3234" spans="4:4">
      <c r="D3234" s="144"/>
    </row>
    <row r="3235" spans="4:4">
      <c r="D3235" s="144"/>
    </row>
    <row r="3236" spans="4:4">
      <c r="D3236" s="144"/>
    </row>
    <row r="3237" spans="4:4">
      <c r="D3237" s="144"/>
    </row>
    <row r="3238" spans="4:4">
      <c r="D3238" s="144"/>
    </row>
    <row r="3239" spans="4:4">
      <c r="D3239" s="144"/>
    </row>
    <row r="3240" spans="4:4">
      <c r="D3240" s="144"/>
    </row>
    <row r="3241" spans="4:4">
      <c r="D3241" s="144"/>
    </row>
    <row r="3242" spans="4:4">
      <c r="D3242" s="144"/>
    </row>
    <row r="3243" spans="4:4">
      <c r="D3243" s="144"/>
    </row>
    <row r="3244" spans="4:4">
      <c r="D3244" s="144"/>
    </row>
    <row r="3245" spans="4:4">
      <c r="D3245" s="144"/>
    </row>
    <row r="3246" spans="4:4">
      <c r="D3246" s="144"/>
    </row>
    <row r="3247" spans="4:4">
      <c r="D3247" s="144"/>
    </row>
    <row r="3248" spans="4:4">
      <c r="D3248" s="144"/>
    </row>
    <row r="3249" spans="4:4">
      <c r="D3249" s="144"/>
    </row>
    <row r="3250" spans="4:4">
      <c r="D3250" s="144"/>
    </row>
    <row r="3251" spans="4:4">
      <c r="D3251" s="144"/>
    </row>
    <row r="3252" spans="4:4">
      <c r="D3252" s="144"/>
    </row>
    <row r="3253" spans="4:4">
      <c r="D3253" s="144"/>
    </row>
    <row r="3254" spans="4:4">
      <c r="D3254" s="144"/>
    </row>
    <row r="3255" spans="4:4">
      <c r="D3255" s="144"/>
    </row>
    <row r="3256" spans="4:4">
      <c r="D3256" s="144"/>
    </row>
    <row r="3257" spans="4:4">
      <c r="D3257" s="144"/>
    </row>
    <row r="3258" spans="4:4">
      <c r="D3258" s="144"/>
    </row>
    <row r="3259" spans="4:4">
      <c r="D3259" s="144"/>
    </row>
    <row r="3260" spans="4:4">
      <c r="D3260" s="144"/>
    </row>
    <row r="3261" spans="4:4">
      <c r="D3261" s="144"/>
    </row>
    <row r="3262" spans="4:4">
      <c r="D3262" s="144"/>
    </row>
    <row r="3263" spans="4:4">
      <c r="D3263" s="144"/>
    </row>
    <row r="3264" spans="4:4">
      <c r="D3264" s="144"/>
    </row>
    <row r="3265" spans="4:4">
      <c r="D3265" s="144"/>
    </row>
    <row r="3266" spans="4:4">
      <c r="D3266" s="144"/>
    </row>
    <row r="3267" spans="4:4">
      <c r="D3267" s="144"/>
    </row>
    <row r="3268" spans="4:4">
      <c r="D3268" s="144"/>
    </row>
    <row r="3269" spans="4:4">
      <c r="D3269" s="144"/>
    </row>
    <row r="3270" spans="4:4">
      <c r="D3270" s="144"/>
    </row>
    <row r="3271" spans="4:4">
      <c r="D3271" s="144"/>
    </row>
    <row r="3272" spans="4:4">
      <c r="D3272" s="144"/>
    </row>
    <row r="3273" spans="4:4">
      <c r="D3273" s="144"/>
    </row>
    <row r="3274" spans="4:4">
      <c r="D3274" s="144"/>
    </row>
    <row r="3275" spans="4:4">
      <c r="D3275" s="144"/>
    </row>
    <row r="3276" spans="4:4">
      <c r="D3276" s="144"/>
    </row>
    <row r="3277" spans="4:4">
      <c r="D3277" s="144"/>
    </row>
    <row r="3278" spans="4:4">
      <c r="D3278" s="144"/>
    </row>
    <row r="3279" spans="4:4">
      <c r="D3279" s="144"/>
    </row>
    <row r="3280" spans="4:4">
      <c r="D3280" s="144"/>
    </row>
    <row r="3281" spans="4:4">
      <c r="D3281" s="144"/>
    </row>
    <row r="3282" spans="4:4">
      <c r="D3282" s="144"/>
    </row>
    <row r="3283" spans="4:4">
      <c r="D3283" s="144"/>
    </row>
    <row r="3284" spans="4:4">
      <c r="D3284" s="144"/>
    </row>
    <row r="3285" spans="4:4">
      <c r="D3285" s="144"/>
    </row>
    <row r="3286" spans="4:4">
      <c r="D3286" s="144"/>
    </row>
    <row r="3287" spans="4:4">
      <c r="D3287" s="144"/>
    </row>
    <row r="3288" spans="4:4">
      <c r="D3288" s="144"/>
    </row>
    <row r="3289" spans="4:4">
      <c r="D3289" s="144"/>
    </row>
    <row r="3290" spans="4:4">
      <c r="D3290" s="144"/>
    </row>
    <row r="3291" spans="4:4">
      <c r="D3291" s="144"/>
    </row>
    <row r="3292" spans="4:4">
      <c r="D3292" s="144"/>
    </row>
    <row r="3293" spans="4:4">
      <c r="D3293" s="144"/>
    </row>
    <row r="3294" spans="4:4">
      <c r="D3294" s="144"/>
    </row>
    <row r="3295" spans="4:4">
      <c r="D3295" s="144"/>
    </row>
    <row r="3296" spans="4:4">
      <c r="D3296" s="144"/>
    </row>
    <row r="3297" spans="4:4">
      <c r="D3297" s="144"/>
    </row>
    <row r="3298" spans="4:4">
      <c r="D3298" s="144"/>
    </row>
    <row r="3299" spans="4:4">
      <c r="D3299" s="144"/>
    </row>
    <row r="3300" spans="4:4">
      <c r="D3300" s="144"/>
    </row>
    <row r="3301" spans="4:4">
      <c r="D3301" s="144"/>
    </row>
    <row r="3302" spans="4:4">
      <c r="D3302" s="144"/>
    </row>
    <row r="3303" spans="4:4">
      <c r="D3303" s="144"/>
    </row>
    <row r="3304" spans="4:4">
      <c r="D3304" s="144"/>
    </row>
    <row r="3305" spans="4:4">
      <c r="D3305" s="144"/>
    </row>
    <row r="3306" spans="4:4">
      <c r="D3306" s="144"/>
    </row>
    <row r="3307" spans="4:4">
      <c r="D3307" s="144"/>
    </row>
    <row r="3308" spans="4:4">
      <c r="D3308" s="144"/>
    </row>
    <row r="3309" spans="4:4">
      <c r="D3309" s="144"/>
    </row>
    <row r="3310" spans="4:4">
      <c r="D3310" s="144"/>
    </row>
    <row r="3311" spans="4:4">
      <c r="D3311" s="144"/>
    </row>
    <row r="3312" spans="4:4">
      <c r="D3312" s="144"/>
    </row>
    <row r="3313" spans="4:4">
      <c r="D3313" s="144"/>
    </row>
    <row r="3314" spans="4:4">
      <c r="D3314" s="144"/>
    </row>
    <row r="3315" spans="4:4">
      <c r="D3315" s="144"/>
    </row>
    <row r="3316" spans="4:4">
      <c r="D3316" s="144"/>
    </row>
    <row r="3317" spans="4:4">
      <c r="D3317" s="144"/>
    </row>
    <row r="3318" spans="4:4">
      <c r="D3318" s="144"/>
    </row>
    <row r="3319" spans="4:4">
      <c r="D3319" s="144"/>
    </row>
    <row r="3320" spans="4:4">
      <c r="D3320" s="144"/>
    </row>
    <row r="3321" spans="4:4">
      <c r="D3321" s="144"/>
    </row>
    <row r="3322" spans="4:4">
      <c r="D3322" s="144"/>
    </row>
    <row r="3323" spans="4:4">
      <c r="D3323" s="144"/>
    </row>
    <row r="3324" spans="4:4">
      <c r="D3324" s="144"/>
    </row>
    <row r="3325" spans="4:4">
      <c r="D3325" s="144"/>
    </row>
    <row r="3326" spans="4:4">
      <c r="D3326" s="144"/>
    </row>
    <row r="3327" spans="4:4">
      <c r="D3327" s="144"/>
    </row>
    <row r="3328" spans="4:4">
      <c r="D3328" s="144"/>
    </row>
    <row r="3329" spans="4:4">
      <c r="D3329" s="144"/>
    </row>
    <row r="3330" spans="4:4">
      <c r="D3330" s="144"/>
    </row>
    <row r="3331" spans="4:4">
      <c r="D3331" s="144"/>
    </row>
    <row r="3332" spans="4:4">
      <c r="D3332" s="144"/>
    </row>
    <row r="3333" spans="4:4">
      <c r="D3333" s="144"/>
    </row>
    <row r="3334" spans="4:4">
      <c r="D3334" s="144"/>
    </row>
    <row r="3335" spans="4:4">
      <c r="D3335" s="144"/>
    </row>
    <row r="3336" spans="4:4">
      <c r="D3336" s="144"/>
    </row>
    <row r="3337" spans="4:4">
      <c r="D3337" s="144"/>
    </row>
    <row r="3338" spans="4:4">
      <c r="D3338" s="144"/>
    </row>
    <row r="3339" spans="4:4">
      <c r="D3339" s="144"/>
    </row>
    <row r="3340" spans="4:4">
      <c r="D3340" s="144"/>
    </row>
    <row r="3341" spans="4:4">
      <c r="D3341" s="144"/>
    </row>
    <row r="3342" spans="4:4">
      <c r="D3342" s="144"/>
    </row>
    <row r="3343" spans="4:4">
      <c r="D3343" s="144"/>
    </row>
    <row r="3344" spans="4:4">
      <c r="D3344" s="144"/>
    </row>
    <row r="3345" spans="4:4">
      <c r="D3345" s="144"/>
    </row>
    <row r="3346" spans="4:4">
      <c r="D3346" s="144"/>
    </row>
    <row r="3347" spans="4:4">
      <c r="D3347" s="144"/>
    </row>
    <row r="3348" spans="4:4">
      <c r="D3348" s="144"/>
    </row>
    <row r="3349" spans="4:4">
      <c r="D3349" s="144"/>
    </row>
    <row r="3350" spans="4:4">
      <c r="D3350" s="144"/>
    </row>
    <row r="3351" spans="4:4">
      <c r="D3351" s="144"/>
    </row>
    <row r="3352" spans="4:4">
      <c r="D3352" s="144"/>
    </row>
    <row r="3353" spans="4:4">
      <c r="D3353" s="144"/>
    </row>
    <row r="3354" spans="4:4">
      <c r="D3354" s="144"/>
    </row>
    <row r="3355" spans="4:4">
      <c r="D3355" s="144"/>
    </row>
    <row r="3356" spans="4:4">
      <c r="D3356" s="144"/>
    </row>
    <row r="3357" spans="4:4">
      <c r="D3357" s="144"/>
    </row>
    <row r="3358" spans="4:4">
      <c r="D3358" s="144"/>
    </row>
    <row r="3359" spans="4:4">
      <c r="D3359" s="144"/>
    </row>
    <row r="3360" spans="4:4">
      <c r="D3360" s="144"/>
    </row>
    <row r="3361" spans="4:4">
      <c r="D3361" s="144"/>
    </row>
    <row r="3362" spans="4:4">
      <c r="D3362" s="144"/>
    </row>
    <row r="3363" spans="4:4">
      <c r="D3363" s="144"/>
    </row>
    <row r="3364" spans="4:4">
      <c r="D3364" s="144"/>
    </row>
    <row r="3365" spans="4:4">
      <c r="D3365" s="144"/>
    </row>
    <row r="3366" spans="4:4">
      <c r="D3366" s="144"/>
    </row>
    <row r="3367" spans="4:4">
      <c r="D3367" s="144"/>
    </row>
    <row r="3368" spans="4:4">
      <c r="D3368" s="144"/>
    </row>
    <row r="3369" spans="4:4">
      <c r="D3369" s="144"/>
    </row>
    <row r="3370" spans="4:4">
      <c r="D3370" s="144"/>
    </row>
    <row r="3371" spans="4:4">
      <c r="D3371" s="144"/>
    </row>
    <row r="3372" spans="4:4">
      <c r="D3372" s="144"/>
    </row>
    <row r="3373" spans="4:4">
      <c r="D3373" s="144"/>
    </row>
    <row r="3374" spans="4:4">
      <c r="D3374" s="144"/>
    </row>
    <row r="3375" spans="4:4">
      <c r="D3375" s="144"/>
    </row>
    <row r="3376" spans="4:4">
      <c r="D3376" s="144"/>
    </row>
    <row r="3377" spans="4:4">
      <c r="D3377" s="144"/>
    </row>
    <row r="3378" spans="4:4">
      <c r="D3378" s="144"/>
    </row>
    <row r="3379" spans="4:4">
      <c r="D3379" s="144"/>
    </row>
    <row r="3380" spans="4:4">
      <c r="D3380" s="144"/>
    </row>
    <row r="3381" spans="4:4">
      <c r="D3381" s="144"/>
    </row>
    <row r="3382" spans="4:4">
      <c r="D3382" s="144"/>
    </row>
    <row r="3383" spans="4:4">
      <c r="D3383" s="144"/>
    </row>
    <row r="3384" spans="4:4">
      <c r="D3384" s="144"/>
    </row>
    <row r="3385" spans="4:4">
      <c r="D3385" s="144"/>
    </row>
    <row r="3386" spans="4:4">
      <c r="D3386" s="144"/>
    </row>
    <row r="3387" spans="4:4">
      <c r="D3387" s="144"/>
    </row>
    <row r="3388" spans="4:4">
      <c r="D3388" s="144"/>
    </row>
    <row r="3389" spans="4:4">
      <c r="D3389" s="144"/>
    </row>
    <row r="3390" spans="4:4">
      <c r="D3390" s="144"/>
    </row>
    <row r="3391" spans="4:4">
      <c r="D3391" s="144"/>
    </row>
    <row r="3392" spans="4:4">
      <c r="D3392" s="144"/>
    </row>
    <row r="3393" spans="4:4">
      <c r="D3393" s="144"/>
    </row>
    <row r="3394" spans="4:4">
      <c r="D3394" s="144"/>
    </row>
    <row r="3395" spans="4:4">
      <c r="D3395" s="144"/>
    </row>
    <row r="3396" spans="4:4">
      <c r="D3396" s="144"/>
    </row>
    <row r="3397" spans="4:4">
      <c r="D3397" s="144"/>
    </row>
    <row r="3398" spans="4:4">
      <c r="D3398" s="144"/>
    </row>
    <row r="3399" spans="4:4">
      <c r="D3399" s="144"/>
    </row>
    <row r="3400" spans="4:4">
      <c r="D3400" s="144"/>
    </row>
    <row r="3401" spans="4:4">
      <c r="D3401" s="144"/>
    </row>
    <row r="3402" spans="4:4">
      <c r="D3402" s="144"/>
    </row>
    <row r="3403" spans="4:4">
      <c r="D3403" s="144"/>
    </row>
    <row r="3404" spans="4:4">
      <c r="D3404" s="144"/>
    </row>
    <row r="3405" spans="4:4">
      <c r="D3405" s="144"/>
    </row>
    <row r="3406" spans="4:4">
      <c r="D3406" s="144"/>
    </row>
    <row r="3407" spans="4:4">
      <c r="D3407" s="144"/>
    </row>
    <row r="3408" spans="4:4">
      <c r="D3408" s="144"/>
    </row>
    <row r="3409" spans="4:4">
      <c r="D3409" s="144"/>
    </row>
    <row r="3410" spans="4:4">
      <c r="D3410" s="144"/>
    </row>
    <row r="3411" spans="4:4">
      <c r="D3411" s="144"/>
    </row>
    <row r="3412" spans="4:4">
      <c r="D3412" s="144"/>
    </row>
    <row r="3413" spans="4:4">
      <c r="D3413" s="144"/>
    </row>
    <row r="3414" spans="4:4">
      <c r="D3414" s="144"/>
    </row>
    <row r="3415" spans="4:4">
      <c r="D3415" s="144"/>
    </row>
    <row r="3416" spans="4:4">
      <c r="D3416" s="144"/>
    </row>
    <row r="3417" spans="4:4">
      <c r="D3417" s="144"/>
    </row>
    <row r="3418" spans="4:4">
      <c r="D3418" s="144"/>
    </row>
    <row r="3419" spans="4:4">
      <c r="D3419" s="144"/>
    </row>
    <row r="3420" spans="4:4">
      <c r="D3420" s="144"/>
    </row>
    <row r="3421" spans="4:4">
      <c r="D3421" s="144"/>
    </row>
    <row r="3422" spans="4:4">
      <c r="D3422" s="144"/>
    </row>
    <row r="3423" spans="4:4">
      <c r="D3423" s="144"/>
    </row>
    <row r="3424" spans="4:4">
      <c r="D3424" s="144"/>
    </row>
    <row r="3425" spans="4:4">
      <c r="D3425" s="144"/>
    </row>
    <row r="3426" spans="4:4">
      <c r="D3426" s="144"/>
    </row>
    <row r="3427" spans="4:4">
      <c r="D3427" s="144"/>
    </row>
    <row r="3428" spans="4:4">
      <c r="D3428" s="144"/>
    </row>
    <row r="3429" spans="4:4">
      <c r="D3429" s="144"/>
    </row>
    <row r="3430" spans="4:4">
      <c r="D3430" s="144"/>
    </row>
    <row r="3431" spans="4:4">
      <c r="D3431" s="144"/>
    </row>
    <row r="3432" spans="4:4">
      <c r="D3432" s="144"/>
    </row>
    <row r="3433" spans="4:4">
      <c r="D3433" s="144"/>
    </row>
    <row r="3434" spans="4:4">
      <c r="D3434" s="144"/>
    </row>
    <row r="3435" spans="4:4">
      <c r="D3435" s="144"/>
    </row>
    <row r="3436" spans="4:4">
      <c r="D3436" s="144"/>
    </row>
    <row r="3437" spans="4:4">
      <c r="D3437" s="144"/>
    </row>
    <row r="3438" spans="4:4">
      <c r="D3438" s="144"/>
    </row>
    <row r="3439" spans="4:4">
      <c r="D3439" s="144"/>
    </row>
    <row r="3440" spans="4:4">
      <c r="D3440" s="144"/>
    </row>
    <row r="3441" spans="4:4">
      <c r="D3441" s="144"/>
    </row>
    <row r="3442" spans="4:4">
      <c r="D3442" s="144"/>
    </row>
    <row r="3443" spans="4:4">
      <c r="D3443" s="144"/>
    </row>
    <row r="3444" spans="4:4">
      <c r="D3444" s="144"/>
    </row>
    <row r="3445" spans="4:4">
      <c r="D3445" s="144"/>
    </row>
    <row r="3446" spans="4:4">
      <c r="D3446" s="144"/>
    </row>
    <row r="3447" spans="4:4">
      <c r="D3447" s="144"/>
    </row>
    <row r="3448" spans="4:4">
      <c r="D3448" s="144"/>
    </row>
    <row r="3449" spans="4:4">
      <c r="D3449" s="144"/>
    </row>
    <row r="3450" spans="4:4">
      <c r="D3450" s="144"/>
    </row>
    <row r="3451" spans="4:4">
      <c r="D3451" s="144"/>
    </row>
    <row r="3452" spans="4:4">
      <c r="D3452" s="144"/>
    </row>
    <row r="3453" spans="4:4">
      <c r="D3453" s="144"/>
    </row>
    <row r="3454" spans="4:4">
      <c r="D3454" s="144"/>
    </row>
    <row r="3455" spans="4:4">
      <c r="D3455" s="144"/>
    </row>
    <row r="3456" spans="4:4">
      <c r="D3456" s="144"/>
    </row>
    <row r="3457" spans="4:4">
      <c r="D3457" s="144"/>
    </row>
    <row r="3458" spans="4:4">
      <c r="D3458" s="144"/>
    </row>
    <row r="3459" spans="4:4">
      <c r="D3459" s="144"/>
    </row>
    <row r="3460" spans="4:4">
      <c r="D3460" s="144"/>
    </row>
    <row r="3461" spans="4:4">
      <c r="D3461" s="144"/>
    </row>
    <row r="3462" spans="4:4">
      <c r="D3462" s="144"/>
    </row>
    <row r="3463" spans="4:4">
      <c r="D3463" s="144"/>
    </row>
    <row r="3464" spans="4:4">
      <c r="D3464" s="144"/>
    </row>
    <row r="3465" spans="4:4">
      <c r="D3465" s="144"/>
    </row>
    <row r="3466" spans="4:4">
      <c r="D3466" s="144"/>
    </row>
    <row r="3467" spans="4:4">
      <c r="D3467" s="144"/>
    </row>
    <row r="3468" spans="4:4">
      <c r="D3468" s="144"/>
    </row>
    <row r="3469" spans="4:4">
      <c r="D3469" s="144"/>
    </row>
    <row r="3470" spans="4:4">
      <c r="D3470" s="144"/>
    </row>
    <row r="3471" spans="4:4">
      <c r="D3471" s="144"/>
    </row>
    <row r="3472" spans="4:4">
      <c r="D3472" s="144"/>
    </row>
    <row r="3473" spans="4:4">
      <c r="D3473" s="144"/>
    </row>
    <row r="3474" spans="4:4">
      <c r="D3474" s="144"/>
    </row>
    <row r="3475" spans="4:4">
      <c r="D3475" s="144"/>
    </row>
    <row r="3476" spans="4:4">
      <c r="D3476" s="144"/>
    </row>
    <row r="3477" spans="4:4">
      <c r="D3477" s="144"/>
    </row>
    <row r="3478" spans="4:4">
      <c r="D3478" s="144"/>
    </row>
    <row r="3479" spans="4:4">
      <c r="D3479" s="144"/>
    </row>
    <row r="3480" spans="4:4">
      <c r="D3480" s="144"/>
    </row>
    <row r="3481" spans="4:4">
      <c r="D3481" s="144"/>
    </row>
    <row r="3482" spans="4:4">
      <c r="D3482" s="144"/>
    </row>
    <row r="3483" spans="4:4">
      <c r="D3483" s="144"/>
    </row>
    <row r="3484" spans="4:4">
      <c r="D3484" s="144"/>
    </row>
    <row r="3485" spans="4:4">
      <c r="D3485" s="144"/>
    </row>
    <row r="3486" spans="4:4">
      <c r="D3486" s="144"/>
    </row>
    <row r="3487" spans="4:4">
      <c r="D3487" s="144"/>
    </row>
    <row r="3488" spans="4:4">
      <c r="D3488" s="144"/>
    </row>
    <row r="3489" spans="4:4">
      <c r="D3489" s="144"/>
    </row>
    <row r="3490" spans="4:4">
      <c r="D3490" s="144"/>
    </row>
    <row r="3491" spans="4:4">
      <c r="D3491" s="144"/>
    </row>
    <row r="3492" spans="4:4">
      <c r="D3492" s="144"/>
    </row>
    <row r="3493" spans="4:4">
      <c r="D3493" s="144"/>
    </row>
    <row r="3494" spans="4:4">
      <c r="D3494" s="144"/>
    </row>
    <row r="3495" spans="4:4">
      <c r="D3495" s="144"/>
    </row>
    <row r="3496" spans="4:4">
      <c r="D3496" s="144"/>
    </row>
    <row r="3497" spans="4:4">
      <c r="D3497" s="144"/>
    </row>
    <row r="3498" spans="4:4">
      <c r="D3498" s="144"/>
    </row>
    <row r="3499" spans="4:4">
      <c r="D3499" s="144"/>
    </row>
    <row r="3500" spans="4:4">
      <c r="D3500" s="144"/>
    </row>
    <row r="3501" spans="4:4">
      <c r="D3501" s="144"/>
    </row>
    <row r="3502" spans="4:4">
      <c r="D3502" s="144"/>
    </row>
    <row r="3503" spans="4:4">
      <c r="D3503" s="144"/>
    </row>
    <row r="3504" spans="4:4">
      <c r="D3504" s="144"/>
    </row>
    <row r="3505" spans="4:4">
      <c r="D3505" s="144"/>
    </row>
    <row r="3506" spans="4:4">
      <c r="D3506" s="144"/>
    </row>
    <row r="3507" spans="4:4">
      <c r="D3507" s="144"/>
    </row>
    <row r="3508" spans="4:4">
      <c r="D3508" s="144"/>
    </row>
    <row r="3509" spans="4:4">
      <c r="D3509" s="144"/>
    </row>
    <row r="3510" spans="4:4">
      <c r="D3510" s="144"/>
    </row>
    <row r="3511" spans="4:4">
      <c r="D3511" s="144"/>
    </row>
    <row r="3512" spans="4:4">
      <c r="D3512" s="144"/>
    </row>
    <row r="3513" spans="4:4">
      <c r="D3513" s="144"/>
    </row>
    <row r="3514" spans="4:4">
      <c r="D3514" s="144"/>
    </row>
    <row r="3515" spans="4:4">
      <c r="D3515" s="144"/>
    </row>
    <row r="3516" spans="4:4">
      <c r="D3516" s="144"/>
    </row>
    <row r="3517" spans="4:4">
      <c r="D3517" s="144"/>
    </row>
    <row r="3518" spans="4:4">
      <c r="D3518" s="144"/>
    </row>
    <row r="3519" spans="4:4">
      <c r="D3519" s="144"/>
    </row>
    <row r="3520" spans="4:4">
      <c r="D3520" s="144"/>
    </row>
    <row r="3521" spans="4:4">
      <c r="D3521" s="144"/>
    </row>
    <row r="3522" spans="4:4">
      <c r="D3522" s="144"/>
    </row>
    <row r="3523" spans="4:4">
      <c r="D3523" s="144"/>
    </row>
    <row r="3524" spans="4:4">
      <c r="D3524" s="144"/>
    </row>
    <row r="3525" spans="4:4">
      <c r="D3525" s="144"/>
    </row>
    <row r="3526" spans="4:4">
      <c r="D3526" s="144"/>
    </row>
    <row r="3527" spans="4:4">
      <c r="D3527" s="144"/>
    </row>
    <row r="3528" spans="4:4">
      <c r="D3528" s="144"/>
    </row>
    <row r="3529" spans="4:4">
      <c r="D3529" s="144"/>
    </row>
    <row r="3530" spans="4:4">
      <c r="D3530" s="144"/>
    </row>
    <row r="3531" spans="4:4">
      <c r="D3531" s="144"/>
    </row>
    <row r="3532" spans="4:4">
      <c r="D3532" s="144"/>
    </row>
    <row r="3533" spans="4:4">
      <c r="D3533" s="144"/>
    </row>
    <row r="3534" spans="4:4">
      <c r="D3534" s="144"/>
    </row>
    <row r="3535" spans="4:4">
      <c r="D3535" s="144"/>
    </row>
    <row r="3536" spans="4:4">
      <c r="D3536" s="144"/>
    </row>
    <row r="3537" spans="4:4">
      <c r="D3537" s="144"/>
    </row>
    <row r="3538" spans="4:4">
      <c r="D3538" s="144"/>
    </row>
    <row r="3539" spans="4:4">
      <c r="D3539" s="144"/>
    </row>
    <row r="3540" spans="4:4">
      <c r="D3540" s="144"/>
    </row>
    <row r="3541" spans="4:4">
      <c r="D3541" s="144"/>
    </row>
    <row r="3542" spans="4:4">
      <c r="D3542" s="144"/>
    </row>
    <row r="3543" spans="4:4">
      <c r="D3543" s="144"/>
    </row>
    <row r="3544" spans="4:4">
      <c r="D3544" s="144"/>
    </row>
    <row r="3545" spans="4:4">
      <c r="D3545" s="144"/>
    </row>
    <row r="3546" spans="4:4">
      <c r="D3546" s="144"/>
    </row>
    <row r="3547" spans="4:4">
      <c r="D3547" s="144"/>
    </row>
    <row r="3548" spans="4:4">
      <c r="D3548" s="144"/>
    </row>
    <row r="3549" spans="4:4">
      <c r="D3549" s="144"/>
    </row>
    <row r="3550" spans="4:4">
      <c r="D3550" s="144"/>
    </row>
    <row r="3551" spans="4:4">
      <c r="D3551" s="144"/>
    </row>
    <row r="3552" spans="4:4">
      <c r="D3552" s="144"/>
    </row>
    <row r="3553" spans="4:4">
      <c r="D3553" s="144"/>
    </row>
    <row r="3554" spans="4:4">
      <c r="D3554" s="144"/>
    </row>
    <row r="3555" spans="4:4">
      <c r="D3555" s="144"/>
    </row>
    <row r="3556" spans="4:4">
      <c r="D3556" s="144"/>
    </row>
    <row r="3557" spans="4:4">
      <c r="D3557" s="144"/>
    </row>
    <row r="3558" spans="4:4">
      <c r="D3558" s="144"/>
    </row>
    <row r="3559" spans="4:4">
      <c r="D3559" s="144"/>
    </row>
    <row r="3560" spans="4:4">
      <c r="D3560" s="144"/>
    </row>
    <row r="3561" spans="4:4">
      <c r="D3561" s="144"/>
    </row>
    <row r="3562" spans="4:4">
      <c r="D3562" s="144"/>
    </row>
    <row r="3563" spans="4:4">
      <c r="D3563" s="144"/>
    </row>
    <row r="3564" spans="4:4">
      <c r="D3564" s="144"/>
    </row>
    <row r="3565" spans="4:4">
      <c r="D3565" s="144"/>
    </row>
    <row r="3566" spans="4:4">
      <c r="D3566" s="144"/>
    </row>
    <row r="3567" spans="4:4">
      <c r="D3567" s="144"/>
    </row>
    <row r="3568" spans="4:4">
      <c r="D3568" s="144"/>
    </row>
    <row r="3569" spans="4:4">
      <c r="D3569" s="144"/>
    </row>
    <row r="3570" spans="4:4">
      <c r="D3570" s="144"/>
    </row>
    <row r="3571" spans="4:4">
      <c r="D3571" s="144"/>
    </row>
    <row r="3572" spans="4:4">
      <c r="D3572" s="144"/>
    </row>
    <row r="3573" spans="4:4">
      <c r="D3573" s="144"/>
    </row>
    <row r="3574" spans="4:4">
      <c r="D3574" s="144"/>
    </row>
    <row r="3575" spans="4:4">
      <c r="D3575" s="144"/>
    </row>
    <row r="3576" spans="4:4">
      <c r="D3576" s="144"/>
    </row>
    <row r="3577" spans="4:4">
      <c r="D3577" s="144"/>
    </row>
    <row r="3578" spans="4:4">
      <c r="D3578" s="144"/>
    </row>
    <row r="3579" spans="4:4">
      <c r="D3579" s="144"/>
    </row>
    <row r="3580" spans="4:4">
      <c r="D3580" s="144"/>
    </row>
    <row r="3581" spans="4:4">
      <c r="D3581" s="144"/>
    </row>
    <row r="3582" spans="4:4">
      <c r="D3582" s="144"/>
    </row>
    <row r="3583" spans="4:4">
      <c r="D3583" s="144"/>
    </row>
    <row r="3584" spans="4:4">
      <c r="D3584" s="144"/>
    </row>
    <row r="3585" spans="4:4">
      <c r="D3585" s="144"/>
    </row>
    <row r="3586" spans="4:4">
      <c r="D3586" s="144"/>
    </row>
    <row r="3587" spans="4:4">
      <c r="D3587" s="144"/>
    </row>
    <row r="3588" spans="4:4">
      <c r="D3588" s="144"/>
    </row>
    <row r="3589" spans="4:4">
      <c r="D3589" s="144"/>
    </row>
    <row r="3590" spans="4:4">
      <c r="D3590" s="144"/>
    </row>
    <row r="3591" spans="4:4">
      <c r="D3591" s="144"/>
    </row>
    <row r="3592" spans="4:4">
      <c r="D3592" s="144"/>
    </row>
    <row r="3593" spans="4:4">
      <c r="D3593" s="144"/>
    </row>
    <row r="3594" spans="4:4">
      <c r="D3594" s="144"/>
    </row>
    <row r="3595" spans="4:4">
      <c r="D3595" s="144"/>
    </row>
    <row r="3596" spans="4:4">
      <c r="D3596" s="144"/>
    </row>
    <row r="3597" spans="4:4">
      <c r="D3597" s="144"/>
    </row>
    <row r="3598" spans="4:4">
      <c r="D3598" s="144"/>
    </row>
    <row r="3599" spans="4:4">
      <c r="D3599" s="144"/>
    </row>
    <row r="3600" spans="4:4">
      <c r="D3600" s="144"/>
    </row>
    <row r="3601" spans="4:4">
      <c r="D3601" s="144"/>
    </row>
    <row r="3602" spans="4:4">
      <c r="D3602" s="144"/>
    </row>
    <row r="3603" spans="4:4">
      <c r="D3603" s="144"/>
    </row>
    <row r="3604" spans="4:4">
      <c r="D3604" s="144"/>
    </row>
    <row r="3605" spans="4:4">
      <c r="D3605" s="144"/>
    </row>
    <row r="3606" spans="4:4">
      <c r="D3606" s="144"/>
    </row>
    <row r="3607" spans="4:4">
      <c r="D3607" s="144"/>
    </row>
    <row r="3608" spans="4:4">
      <c r="D3608" s="144"/>
    </row>
    <row r="3609" spans="4:4">
      <c r="D3609" s="144"/>
    </row>
    <row r="3610" spans="4:4">
      <c r="D3610" s="144"/>
    </row>
    <row r="3611" spans="4:4">
      <c r="D3611" s="144"/>
    </row>
    <row r="3612" spans="4:4">
      <c r="D3612" s="144"/>
    </row>
    <row r="3613" spans="4:4">
      <c r="D3613" s="144"/>
    </row>
    <row r="3614" spans="4:4">
      <c r="D3614" s="144"/>
    </row>
    <row r="3615" spans="4:4">
      <c r="D3615" s="144"/>
    </row>
    <row r="3616" spans="4:4">
      <c r="D3616" s="144"/>
    </row>
    <row r="3617" spans="4:4">
      <c r="D3617" s="144"/>
    </row>
    <row r="3618" spans="4:4">
      <c r="D3618" s="144"/>
    </row>
    <row r="3619" spans="4:4">
      <c r="D3619" s="144"/>
    </row>
    <row r="3620" spans="4:4">
      <c r="D3620" s="144"/>
    </row>
    <row r="3621" spans="4:4">
      <c r="D3621" s="144"/>
    </row>
    <row r="3622" spans="4:4">
      <c r="D3622" s="144"/>
    </row>
    <row r="3623" spans="4:4">
      <c r="D3623" s="144"/>
    </row>
    <row r="3624" spans="4:4">
      <c r="D3624" s="144"/>
    </row>
    <row r="3625" spans="4:4">
      <c r="D3625" s="144"/>
    </row>
    <row r="3626" spans="4:4">
      <c r="D3626" s="144"/>
    </row>
    <row r="3627" spans="4:4">
      <c r="D3627" s="144"/>
    </row>
    <row r="3628" spans="4:4">
      <c r="D3628" s="144"/>
    </row>
    <row r="3629" spans="4:4">
      <c r="D3629" s="144"/>
    </row>
    <row r="3630" spans="4:4">
      <c r="D3630" s="144"/>
    </row>
    <row r="3631" spans="4:4">
      <c r="D3631" s="144"/>
    </row>
    <row r="3632" spans="4:4">
      <c r="D3632" s="144"/>
    </row>
    <row r="3633" spans="4:4">
      <c r="D3633" s="144"/>
    </row>
    <row r="3634" spans="4:4">
      <c r="D3634" s="144"/>
    </row>
    <row r="3635" spans="4:4">
      <c r="D3635" s="144"/>
    </row>
    <row r="3636" spans="4:4">
      <c r="D3636" s="144"/>
    </row>
    <row r="3637" spans="4:4">
      <c r="D3637" s="144"/>
    </row>
    <row r="3638" spans="4:4">
      <c r="D3638" s="144"/>
    </row>
    <row r="3639" spans="4:4">
      <c r="D3639" s="144"/>
    </row>
    <row r="3640" spans="4:4">
      <c r="D3640" s="144"/>
    </row>
    <row r="3641" spans="4:4">
      <c r="D3641" s="144"/>
    </row>
    <row r="3642" spans="4:4">
      <c r="D3642" s="144"/>
    </row>
    <row r="3643" spans="4:4">
      <c r="D3643" s="144"/>
    </row>
    <row r="3644" spans="4:4">
      <c r="D3644" s="144"/>
    </row>
    <row r="3645" spans="4:4">
      <c r="D3645" s="144"/>
    </row>
    <row r="3646" spans="4:4">
      <c r="D3646" s="144"/>
    </row>
    <row r="3647" spans="4:4">
      <c r="D3647" s="144"/>
    </row>
    <row r="3648" spans="4:4">
      <c r="D3648" s="144"/>
    </row>
    <row r="3649" spans="4:4">
      <c r="D3649" s="144"/>
    </row>
    <row r="3650" spans="4:4">
      <c r="D3650" s="144"/>
    </row>
    <row r="3651" spans="4:4">
      <c r="D3651" s="144"/>
    </row>
    <row r="3652" spans="4:4">
      <c r="D3652" s="144"/>
    </row>
    <row r="3653" spans="4:4">
      <c r="D3653" s="144"/>
    </row>
    <row r="3654" spans="4:4">
      <c r="D3654" s="144"/>
    </row>
    <row r="3655" spans="4:4">
      <c r="D3655" s="144"/>
    </row>
    <row r="3656" spans="4:4">
      <c r="D3656" s="144"/>
    </row>
    <row r="3657" spans="4:4">
      <c r="D3657" s="144"/>
    </row>
    <row r="3658" spans="4:4">
      <c r="D3658" s="144"/>
    </row>
    <row r="3659" spans="4:4">
      <c r="D3659" s="144"/>
    </row>
    <row r="3660" spans="4:4">
      <c r="D3660" s="144"/>
    </row>
    <row r="3661" spans="4:4">
      <c r="D3661" s="144"/>
    </row>
    <row r="3662" spans="4:4">
      <c r="D3662" s="144"/>
    </row>
    <row r="3663" spans="4:4">
      <c r="D3663" s="144"/>
    </row>
    <row r="3664" spans="4:4">
      <c r="D3664" s="144"/>
    </row>
    <row r="3665" spans="4:4">
      <c r="D3665" s="144"/>
    </row>
    <row r="3666" spans="4:4">
      <c r="D3666" s="144"/>
    </row>
    <row r="3667" spans="4:4">
      <c r="D3667" s="144"/>
    </row>
    <row r="3668" spans="4:4">
      <c r="D3668" s="144"/>
    </row>
    <row r="3669" spans="4:4">
      <c r="D3669" s="144"/>
    </row>
    <row r="3670" spans="4:4">
      <c r="D3670" s="144"/>
    </row>
    <row r="3671" spans="4:4">
      <c r="D3671" s="144"/>
    </row>
    <row r="3672" spans="4:4">
      <c r="D3672" s="144"/>
    </row>
    <row r="3673" spans="4:4">
      <c r="D3673" s="144"/>
    </row>
    <row r="3674" spans="4:4">
      <c r="D3674" s="144"/>
    </row>
    <row r="3675" spans="4:4">
      <c r="D3675" s="144"/>
    </row>
    <row r="3676" spans="4:4">
      <c r="D3676" s="144"/>
    </row>
    <row r="3677" spans="4:4">
      <c r="D3677" s="144"/>
    </row>
    <row r="3678" spans="4:4">
      <c r="D3678" s="144"/>
    </row>
    <row r="3679" spans="4:4">
      <c r="D3679" s="144"/>
    </row>
    <row r="3680" spans="4:4">
      <c r="D3680" s="144"/>
    </row>
    <row r="3681" spans="4:4">
      <c r="D3681" s="144"/>
    </row>
    <row r="3682" spans="4:4">
      <c r="D3682" s="144"/>
    </row>
    <row r="3683" spans="4:4">
      <c r="D3683" s="144"/>
    </row>
    <row r="3684" spans="4:4">
      <c r="D3684" s="144"/>
    </row>
    <row r="3685" spans="4:4">
      <c r="D3685" s="144"/>
    </row>
    <row r="3686" spans="4:4">
      <c r="D3686" s="144"/>
    </row>
    <row r="3687" spans="4:4">
      <c r="D3687" s="144"/>
    </row>
    <row r="3688" spans="4:4">
      <c r="D3688" s="144"/>
    </row>
    <row r="3689" spans="4:4">
      <c r="D3689" s="144"/>
    </row>
    <row r="3690" spans="4:4">
      <c r="D3690" s="144"/>
    </row>
    <row r="3691" spans="4:4">
      <c r="D3691" s="144"/>
    </row>
    <row r="3692" spans="4:4">
      <c r="D3692" s="144"/>
    </row>
    <row r="3693" spans="4:4">
      <c r="D3693" s="144"/>
    </row>
    <row r="3694" spans="4:4">
      <c r="D3694" s="144"/>
    </row>
    <row r="3695" spans="4:4">
      <c r="D3695" s="144"/>
    </row>
    <row r="3696" spans="4:4">
      <c r="D3696" s="144"/>
    </row>
    <row r="3697" spans="4:4">
      <c r="D3697" s="144"/>
    </row>
    <row r="3698" spans="4:4">
      <c r="D3698" s="144"/>
    </row>
    <row r="3699" spans="4:4">
      <c r="D3699" s="144"/>
    </row>
    <row r="3700" spans="4:4">
      <c r="D3700" s="144"/>
    </row>
    <row r="3701" spans="4:4">
      <c r="D3701" s="144"/>
    </row>
    <row r="3702" spans="4:4">
      <c r="D3702" s="144"/>
    </row>
    <row r="3703" spans="4:4">
      <c r="D3703" s="144"/>
    </row>
    <row r="3704" spans="4:4">
      <c r="D3704" s="144"/>
    </row>
    <row r="3705" spans="4:4">
      <c r="D3705" s="144"/>
    </row>
    <row r="3706" spans="4:4">
      <c r="D3706" s="144"/>
    </row>
    <row r="3707" spans="4:4">
      <c r="D3707" s="144"/>
    </row>
    <row r="3708" spans="4:4">
      <c r="D3708" s="144"/>
    </row>
    <row r="3709" spans="4:4">
      <c r="D3709" s="144"/>
    </row>
    <row r="3710" spans="4:4">
      <c r="D3710" s="144"/>
    </row>
    <row r="3711" spans="4:4">
      <c r="D3711" s="144"/>
    </row>
    <row r="3712" spans="4:4">
      <c r="D3712" s="144"/>
    </row>
    <row r="3713" spans="4:4">
      <c r="D3713" s="144"/>
    </row>
    <row r="3714" spans="4:4">
      <c r="D3714" s="144"/>
    </row>
    <row r="3715" spans="4:4">
      <c r="D3715" s="144"/>
    </row>
    <row r="3716" spans="4:4">
      <c r="D3716" s="144"/>
    </row>
    <row r="3717" spans="4:4">
      <c r="D3717" s="144"/>
    </row>
    <row r="3718" spans="4:4">
      <c r="D3718" s="144"/>
    </row>
    <row r="3719" spans="4:4">
      <c r="D3719" s="144"/>
    </row>
    <row r="3720" spans="4:4">
      <c r="D3720" s="144"/>
    </row>
    <row r="3721" spans="4:4">
      <c r="D3721" s="144"/>
    </row>
    <row r="3722" spans="4:4">
      <c r="D3722" s="144"/>
    </row>
    <row r="3723" spans="4:4">
      <c r="D3723" s="144"/>
    </row>
    <row r="3724" spans="4:4">
      <c r="D3724" s="144"/>
    </row>
    <row r="3725" spans="4:4">
      <c r="D3725" s="144"/>
    </row>
    <row r="3726" spans="4:4">
      <c r="D3726" s="144"/>
    </row>
    <row r="3727" spans="4:4">
      <c r="D3727" s="144"/>
    </row>
    <row r="3728" spans="4:4">
      <c r="D3728" s="144"/>
    </row>
    <row r="3729" spans="4:4">
      <c r="D3729" s="144"/>
    </row>
    <row r="3730" spans="4:4">
      <c r="D3730" s="144"/>
    </row>
    <row r="3731" spans="4:4">
      <c r="D3731" s="144"/>
    </row>
    <row r="3732" spans="4:4">
      <c r="D3732" s="144"/>
    </row>
    <row r="3733" spans="4:4">
      <c r="D3733" s="144"/>
    </row>
    <row r="3734" spans="4:4">
      <c r="D3734" s="144"/>
    </row>
    <row r="3735" spans="4:4">
      <c r="D3735" s="144"/>
    </row>
    <row r="3736" spans="4:4">
      <c r="D3736" s="144"/>
    </row>
    <row r="3737" spans="4:4">
      <c r="D3737" s="144"/>
    </row>
    <row r="3738" spans="4:4">
      <c r="D3738" s="144"/>
    </row>
    <row r="3739" spans="4:4">
      <c r="D3739" s="144"/>
    </row>
    <row r="3740" spans="4:4">
      <c r="D3740" s="144"/>
    </row>
    <row r="3741" spans="4:4">
      <c r="D3741" s="144"/>
    </row>
    <row r="3742" spans="4:4">
      <c r="D3742" s="144"/>
    </row>
    <row r="3743" spans="4:4">
      <c r="D3743" s="144"/>
    </row>
    <row r="3744" spans="4:4">
      <c r="D3744" s="144"/>
    </row>
    <row r="3745" spans="4:4">
      <c r="D3745" s="144"/>
    </row>
    <row r="3746" spans="4:4">
      <c r="D3746" s="144"/>
    </row>
    <row r="3747" spans="4:4">
      <c r="D3747" s="144"/>
    </row>
    <row r="3748" spans="4:4">
      <c r="D3748" s="144"/>
    </row>
    <row r="3749" spans="4:4">
      <c r="D3749" s="144"/>
    </row>
    <row r="3750" spans="4:4">
      <c r="D3750" s="144"/>
    </row>
    <row r="3751" spans="4:4">
      <c r="D3751" s="144"/>
    </row>
    <row r="3752" spans="4:4">
      <c r="D3752" s="144"/>
    </row>
    <row r="3753" spans="4:4">
      <c r="D3753" s="144"/>
    </row>
    <row r="3754" spans="4:4">
      <c r="D3754" s="144"/>
    </row>
    <row r="3755" spans="4:4">
      <c r="D3755" s="144"/>
    </row>
    <row r="3756" spans="4:4">
      <c r="D3756" s="144"/>
    </row>
    <row r="3757" spans="4:4">
      <c r="D3757" s="144"/>
    </row>
    <row r="3758" spans="4:4">
      <c r="D3758" s="144"/>
    </row>
    <row r="3759" spans="4:4">
      <c r="D3759" s="144"/>
    </row>
    <row r="3760" spans="4:4">
      <c r="D3760" s="144"/>
    </row>
    <row r="3761" spans="4:4">
      <c r="D3761" s="144"/>
    </row>
    <row r="3762" spans="4:4">
      <c r="D3762" s="144"/>
    </row>
    <row r="3763" spans="4:4">
      <c r="D3763" s="144"/>
    </row>
    <row r="3764" spans="4:4">
      <c r="D3764" s="144"/>
    </row>
    <row r="3765" spans="4:4">
      <c r="D3765" s="144"/>
    </row>
    <row r="3766" spans="4:4">
      <c r="D3766" s="144"/>
    </row>
    <row r="3767" spans="4:4">
      <c r="D3767" s="144"/>
    </row>
    <row r="3768" spans="4:4">
      <c r="D3768" s="144"/>
    </row>
    <row r="3769" spans="4:4">
      <c r="D3769" s="144"/>
    </row>
    <row r="3770" spans="4:4">
      <c r="D3770" s="144"/>
    </row>
    <row r="3771" spans="4:4">
      <c r="D3771" s="144"/>
    </row>
    <row r="3772" spans="4:4">
      <c r="D3772" s="144"/>
    </row>
    <row r="3773" spans="4:4">
      <c r="D3773" s="144"/>
    </row>
    <row r="3774" spans="4:4">
      <c r="D3774" s="144"/>
    </row>
    <row r="3775" spans="4:4">
      <c r="D3775" s="144"/>
    </row>
    <row r="3776" spans="4:4">
      <c r="D3776" s="144"/>
    </row>
    <row r="3777" spans="4:4">
      <c r="D3777" s="144"/>
    </row>
    <row r="3778" spans="4:4">
      <c r="D3778" s="144"/>
    </row>
    <row r="3779" spans="4:4">
      <c r="D3779" s="144"/>
    </row>
    <row r="3780" spans="4:4">
      <c r="D3780" s="144"/>
    </row>
    <row r="3781" spans="4:4">
      <c r="D3781" s="144"/>
    </row>
    <row r="3782" spans="4:4">
      <c r="D3782" s="144"/>
    </row>
    <row r="3783" spans="4:4">
      <c r="D3783" s="144"/>
    </row>
    <row r="3784" spans="4:4">
      <c r="D3784" s="144"/>
    </row>
    <row r="3785" spans="4:4">
      <c r="D3785" s="144"/>
    </row>
    <row r="3786" spans="4:4">
      <c r="D3786" s="144"/>
    </row>
    <row r="3787" spans="4:4">
      <c r="D3787" s="144"/>
    </row>
    <row r="3788" spans="4:4">
      <c r="D3788" s="144"/>
    </row>
    <row r="3789" spans="4:4">
      <c r="D3789" s="144"/>
    </row>
    <row r="3790" spans="4:4">
      <c r="D3790" s="144"/>
    </row>
    <row r="3791" spans="4:4">
      <c r="D3791" s="144"/>
    </row>
    <row r="3792" spans="4:4">
      <c r="D3792" s="144"/>
    </row>
    <row r="3793" spans="4:4">
      <c r="D3793" s="144"/>
    </row>
    <row r="3794" spans="4:4">
      <c r="D3794" s="144"/>
    </row>
    <row r="3795" spans="4:4">
      <c r="D3795" s="144"/>
    </row>
    <row r="3796" spans="4:4">
      <c r="D3796" s="144"/>
    </row>
    <row r="3797" spans="4:4">
      <c r="D3797" s="144"/>
    </row>
    <row r="3798" spans="4:4">
      <c r="D3798" s="144"/>
    </row>
    <row r="3799" spans="4:4">
      <c r="D3799" s="144"/>
    </row>
    <row r="3800" spans="4:4">
      <c r="D3800" s="144"/>
    </row>
    <row r="3801" spans="4:4">
      <c r="D3801" s="144"/>
    </row>
    <row r="3802" spans="4:4">
      <c r="D3802" s="144"/>
    </row>
    <row r="3803" spans="4:4">
      <c r="D3803" s="144"/>
    </row>
    <row r="3804" spans="4:4">
      <c r="D3804" s="144"/>
    </row>
    <row r="3805" spans="4:4">
      <c r="D3805" s="144"/>
    </row>
    <row r="3806" spans="4:4">
      <c r="D3806" s="144"/>
    </row>
    <row r="3807" spans="4:4">
      <c r="D3807" s="144"/>
    </row>
    <row r="3808" spans="4:4">
      <c r="D3808" s="144"/>
    </row>
    <row r="3809" spans="4:4">
      <c r="D3809" s="144"/>
    </row>
    <row r="3810" spans="4:4">
      <c r="D3810" s="144"/>
    </row>
    <row r="3811" spans="4:4">
      <c r="D3811" s="144"/>
    </row>
    <row r="3812" spans="4:4">
      <c r="D3812" s="144"/>
    </row>
    <row r="3813" spans="4:4">
      <c r="D3813" s="144"/>
    </row>
    <row r="3814" spans="4:4">
      <c r="D3814" s="144"/>
    </row>
    <row r="3815" spans="4:4">
      <c r="D3815" s="144"/>
    </row>
    <row r="3816" spans="4:4">
      <c r="D3816" s="144"/>
    </row>
    <row r="3817" spans="4:4">
      <c r="D3817" s="144"/>
    </row>
    <row r="3818" spans="4:4">
      <c r="D3818" s="144"/>
    </row>
    <row r="3819" spans="4:4">
      <c r="D3819" s="144"/>
    </row>
    <row r="3820" spans="4:4">
      <c r="D3820" s="144"/>
    </row>
    <row r="3821" spans="4:4">
      <c r="D3821" s="144"/>
    </row>
    <row r="3822" spans="4:4">
      <c r="D3822" s="144"/>
    </row>
    <row r="3823" spans="4:4">
      <c r="D3823" s="144"/>
    </row>
    <row r="3824" spans="4:4">
      <c r="D3824" s="144"/>
    </row>
    <row r="3825" spans="4:4">
      <c r="D3825" s="144"/>
    </row>
    <row r="3826" spans="4:4">
      <c r="D3826" s="144"/>
    </row>
    <row r="3827" spans="4:4">
      <c r="D3827" s="144"/>
    </row>
    <row r="3828" spans="4:4">
      <c r="D3828" s="144"/>
    </row>
    <row r="3829" spans="4:4">
      <c r="D3829" s="144"/>
    </row>
    <row r="3830" spans="4:4">
      <c r="D3830" s="144"/>
    </row>
    <row r="3831" spans="4:4">
      <c r="D3831" s="144"/>
    </row>
    <row r="3832" spans="4:4">
      <c r="D3832" s="144"/>
    </row>
    <row r="3833" spans="4:4">
      <c r="D3833" s="144"/>
    </row>
    <row r="3834" spans="4:4">
      <c r="D3834" s="144"/>
    </row>
    <row r="3835" spans="4:4">
      <c r="D3835" s="144"/>
    </row>
    <row r="3836" spans="4:4">
      <c r="D3836" s="144"/>
    </row>
    <row r="3837" spans="4:4">
      <c r="D3837" s="144"/>
    </row>
    <row r="3838" spans="4:4">
      <c r="D3838" s="144"/>
    </row>
    <row r="3839" spans="4:4">
      <c r="D3839" s="144"/>
    </row>
    <row r="3840" spans="4:4">
      <c r="D3840" s="144"/>
    </row>
    <row r="3841" spans="4:4">
      <c r="D3841" s="144"/>
    </row>
    <row r="3842" spans="4:4">
      <c r="D3842" s="144"/>
    </row>
    <row r="3843" spans="4:4">
      <c r="D3843" s="144"/>
    </row>
    <row r="3844" spans="4:4">
      <c r="D3844" s="144"/>
    </row>
    <row r="3845" spans="4:4">
      <c r="D3845" s="144"/>
    </row>
    <row r="3846" spans="4:4">
      <c r="D3846" s="144"/>
    </row>
    <row r="3847" spans="4:4">
      <c r="D3847" s="144"/>
    </row>
    <row r="3848" spans="4:4">
      <c r="D3848" s="144"/>
    </row>
    <row r="3849" spans="4:4">
      <c r="D3849" s="144"/>
    </row>
    <row r="3850" spans="4:4">
      <c r="D3850" s="144"/>
    </row>
    <row r="3851" spans="4:4">
      <c r="D3851" s="144"/>
    </row>
    <row r="3852" spans="4:4">
      <c r="D3852" s="144"/>
    </row>
    <row r="3853" spans="4:4">
      <c r="D3853" s="144"/>
    </row>
    <row r="3854" spans="4:4">
      <c r="D3854" s="144"/>
    </row>
    <row r="3855" spans="4:4">
      <c r="D3855" s="144"/>
    </row>
    <row r="3856" spans="4:4">
      <c r="D3856" s="144"/>
    </row>
    <row r="3857" spans="4:4">
      <c r="D3857" s="144"/>
    </row>
    <row r="3858" spans="4:4">
      <c r="D3858" s="144"/>
    </row>
    <row r="3859" spans="4:4">
      <c r="D3859" s="144"/>
    </row>
    <row r="3860" spans="4:4">
      <c r="D3860" s="144"/>
    </row>
    <row r="3861" spans="4:4">
      <c r="D3861" s="144"/>
    </row>
    <row r="3862" spans="4:4">
      <c r="D3862" s="144"/>
    </row>
    <row r="3863" spans="4:4">
      <c r="D3863" s="144"/>
    </row>
    <row r="3864" spans="4:4">
      <c r="D3864" s="144"/>
    </row>
    <row r="3865" spans="4:4">
      <c r="D3865" s="144"/>
    </row>
    <row r="3866" spans="4:4">
      <c r="D3866" s="144"/>
    </row>
    <row r="3867" spans="4:4">
      <c r="D3867" s="144"/>
    </row>
    <row r="3868" spans="4:4">
      <c r="D3868" s="144"/>
    </row>
    <row r="3869" spans="4:4">
      <c r="D3869" s="144"/>
    </row>
    <row r="3870" spans="4:4">
      <c r="D3870" s="144"/>
    </row>
    <row r="3871" spans="4:4">
      <c r="D3871" s="144"/>
    </row>
    <row r="3872" spans="4:4">
      <c r="D3872" s="144"/>
    </row>
    <row r="3873" spans="4:4">
      <c r="D3873" s="144"/>
    </row>
    <row r="3874" spans="4:4">
      <c r="D3874" s="144"/>
    </row>
    <row r="3875" spans="4:4">
      <c r="D3875" s="144"/>
    </row>
    <row r="3876" spans="4:4">
      <c r="D3876" s="144"/>
    </row>
    <row r="3877" spans="4:4">
      <c r="D3877" s="144"/>
    </row>
    <row r="3878" spans="4:4">
      <c r="D3878" s="144"/>
    </row>
    <row r="3879" spans="4:4">
      <c r="D3879" s="144"/>
    </row>
    <row r="3880" spans="4:4">
      <c r="D3880" s="144"/>
    </row>
    <row r="3881" spans="4:4">
      <c r="D3881" s="144"/>
    </row>
    <row r="3882" spans="4:4">
      <c r="D3882" s="144"/>
    </row>
    <row r="3883" spans="4:4">
      <c r="D3883" s="144"/>
    </row>
    <row r="3884" spans="4:4">
      <c r="D3884" s="144"/>
    </row>
    <row r="3885" spans="4:4">
      <c r="D3885" s="144"/>
    </row>
    <row r="3886" spans="4:4">
      <c r="D3886" s="144"/>
    </row>
    <row r="3887" spans="4:4">
      <c r="D3887" s="144"/>
    </row>
    <row r="3888" spans="4:4">
      <c r="D3888" s="144"/>
    </row>
    <row r="3889" spans="4:4">
      <c r="D3889" s="144"/>
    </row>
    <row r="3890" spans="4:4">
      <c r="D3890" s="144"/>
    </row>
    <row r="3891" spans="4:4">
      <c r="D3891" s="144"/>
    </row>
    <row r="3892" spans="4:4">
      <c r="D3892" s="144"/>
    </row>
    <row r="3893" spans="4:4">
      <c r="D3893" s="144"/>
    </row>
    <row r="3894" spans="4:4">
      <c r="D3894" s="144"/>
    </row>
    <row r="3895" spans="4:4">
      <c r="D3895" s="144"/>
    </row>
    <row r="3896" spans="4:4">
      <c r="D3896" s="144"/>
    </row>
    <row r="3897" spans="4:4">
      <c r="D3897" s="144"/>
    </row>
    <row r="3898" spans="4:4">
      <c r="D3898" s="144"/>
    </row>
    <row r="3899" spans="4:4">
      <c r="D3899" s="144"/>
    </row>
    <row r="3900" spans="4:4">
      <c r="D3900" s="144"/>
    </row>
    <row r="3901" spans="4:4">
      <c r="D3901" s="144"/>
    </row>
    <row r="3902" spans="4:4">
      <c r="D3902" s="144"/>
    </row>
    <row r="3903" spans="4:4">
      <c r="D3903" s="144"/>
    </row>
    <row r="3904" spans="4:4">
      <c r="D3904" s="144"/>
    </row>
    <row r="3905" spans="4:4">
      <c r="D3905" s="144"/>
    </row>
    <row r="3906" spans="4:4">
      <c r="D3906" s="144"/>
    </row>
    <row r="3907" spans="4:4">
      <c r="D3907" s="144"/>
    </row>
    <row r="3908" spans="4:4">
      <c r="D3908" s="144"/>
    </row>
    <row r="3909" spans="4:4">
      <c r="D3909" s="144"/>
    </row>
    <row r="3910" spans="4:4">
      <c r="D3910" s="144"/>
    </row>
    <row r="3911" spans="4:4">
      <c r="D3911" s="144"/>
    </row>
    <row r="3912" spans="4:4">
      <c r="D3912" s="144"/>
    </row>
    <row r="3913" spans="4:4">
      <c r="D3913" s="144"/>
    </row>
    <row r="3914" spans="4:4">
      <c r="D3914" s="144"/>
    </row>
    <row r="3915" spans="4:4">
      <c r="D3915" s="144"/>
    </row>
    <row r="3916" spans="4:4">
      <c r="D3916" s="144"/>
    </row>
    <row r="3917" spans="4:4">
      <c r="D3917" s="144"/>
    </row>
    <row r="3918" spans="4:4">
      <c r="D3918" s="144"/>
    </row>
    <row r="3919" spans="4:4">
      <c r="D3919" s="144"/>
    </row>
    <row r="3920" spans="4:4">
      <c r="D3920" s="144"/>
    </row>
    <row r="3921" spans="4:4">
      <c r="D3921" s="144"/>
    </row>
    <row r="3922" spans="4:4">
      <c r="D3922" s="144"/>
    </row>
    <row r="3923" spans="4:4">
      <c r="D3923" s="144"/>
    </row>
    <row r="3924" spans="4:4">
      <c r="D3924" s="144"/>
    </row>
    <row r="3925" spans="4:4">
      <c r="D3925" s="144"/>
    </row>
    <row r="3926" spans="4:4">
      <c r="D3926" s="144"/>
    </row>
    <row r="3927" spans="4:4">
      <c r="D3927" s="144"/>
    </row>
    <row r="3928" spans="4:4">
      <c r="D3928" s="144"/>
    </row>
    <row r="3929" spans="4:4">
      <c r="D3929" s="144"/>
    </row>
    <row r="3930" spans="4:4">
      <c r="D3930" s="144"/>
    </row>
    <row r="3931" spans="4:4">
      <c r="D3931" s="144"/>
    </row>
    <row r="3932" spans="4:4">
      <c r="D3932" s="144"/>
    </row>
    <row r="3933" spans="4:4">
      <c r="D3933" s="144"/>
    </row>
    <row r="3934" spans="4:4">
      <c r="D3934" s="144"/>
    </row>
    <row r="3935" spans="4:4">
      <c r="D3935" s="144"/>
    </row>
    <row r="3936" spans="4:4">
      <c r="D3936" s="144"/>
    </row>
    <row r="3937" spans="4:4">
      <c r="D3937" s="144"/>
    </row>
    <row r="3938" spans="4:4">
      <c r="D3938" s="144"/>
    </row>
    <row r="3939" spans="4:4">
      <c r="D3939" s="144"/>
    </row>
    <row r="3940" spans="4:4">
      <c r="D3940" s="144"/>
    </row>
    <row r="3941" spans="4:4">
      <c r="D3941" s="144"/>
    </row>
    <row r="3942" spans="4:4">
      <c r="D3942" s="144"/>
    </row>
    <row r="3943" spans="4:4">
      <c r="D3943" s="144"/>
    </row>
    <row r="3944" spans="4:4">
      <c r="D3944" s="144"/>
    </row>
    <row r="3945" spans="4:4">
      <c r="D3945" s="144"/>
    </row>
    <row r="3946" spans="4:4">
      <c r="D3946" s="144"/>
    </row>
    <row r="3947" spans="4:4">
      <c r="D3947" s="144"/>
    </row>
    <row r="3948" spans="4:4">
      <c r="D3948" s="144"/>
    </row>
    <row r="3949" spans="4:4">
      <c r="D3949" s="144"/>
    </row>
    <row r="3950" spans="4:4">
      <c r="D3950" s="144"/>
    </row>
    <row r="3951" spans="4:4">
      <c r="D3951" s="144"/>
    </row>
    <row r="3952" spans="4:4">
      <c r="D3952" s="144"/>
    </row>
    <row r="3953" spans="4:4">
      <c r="D3953" s="144"/>
    </row>
    <row r="3954" spans="4:4">
      <c r="D3954" s="144"/>
    </row>
    <row r="3955" spans="4:4">
      <c r="D3955" s="144"/>
    </row>
    <row r="3956" spans="4:4">
      <c r="D3956" s="144"/>
    </row>
    <row r="3957" spans="4:4">
      <c r="D3957" s="144"/>
    </row>
    <row r="3958" spans="4:4">
      <c r="D3958" s="144"/>
    </row>
    <row r="3959" spans="4:4">
      <c r="D3959" s="144"/>
    </row>
    <row r="3960" spans="4:4">
      <c r="D3960" s="144"/>
    </row>
    <row r="3961" spans="4:4">
      <c r="D3961" s="144"/>
    </row>
    <row r="3962" spans="4:4">
      <c r="D3962" s="144"/>
    </row>
    <row r="3963" spans="4:4">
      <c r="D3963" s="144"/>
    </row>
    <row r="3964" spans="4:4">
      <c r="D3964" s="144"/>
    </row>
    <row r="3965" spans="4:4">
      <c r="D3965" s="144"/>
    </row>
    <row r="3966" spans="4:4">
      <c r="D3966" s="144"/>
    </row>
    <row r="3967" spans="4:4">
      <c r="D3967" s="144"/>
    </row>
    <row r="3968" spans="4:4">
      <c r="D3968" s="144"/>
    </row>
    <row r="3969" spans="4:4">
      <c r="D3969" s="144"/>
    </row>
    <row r="3970" spans="4:4">
      <c r="D3970" s="144"/>
    </row>
    <row r="3971" spans="4:4">
      <c r="D3971" s="144"/>
    </row>
    <row r="3972" spans="4:4">
      <c r="D3972" s="144"/>
    </row>
    <row r="3973" spans="4:4">
      <c r="D3973" s="144"/>
    </row>
    <row r="3974" spans="4:4">
      <c r="D3974" s="144"/>
    </row>
    <row r="3975" spans="4:4">
      <c r="D3975" s="144"/>
    </row>
    <row r="3976" spans="4:4">
      <c r="D3976" s="144"/>
    </row>
    <row r="3977" spans="4:4">
      <c r="D3977" s="144"/>
    </row>
    <row r="3978" spans="4:4">
      <c r="D3978" s="144"/>
    </row>
    <row r="3979" spans="4:4">
      <c r="D3979" s="144"/>
    </row>
    <row r="3980" spans="4:4">
      <c r="D3980" s="144"/>
    </row>
    <row r="3981" spans="4:4">
      <c r="D3981" s="144"/>
    </row>
    <row r="3982" spans="4:4">
      <c r="D3982" s="144"/>
    </row>
    <row r="3983" spans="4:4">
      <c r="D3983" s="144"/>
    </row>
    <row r="3984" spans="4:4">
      <c r="D3984" s="144"/>
    </row>
    <row r="3985" spans="4:4">
      <c r="D3985" s="144"/>
    </row>
    <row r="3986" spans="4:4">
      <c r="D3986" s="144"/>
    </row>
    <row r="3987" spans="4:4">
      <c r="D3987" s="144"/>
    </row>
    <row r="3988" spans="4:4">
      <c r="D3988" s="144"/>
    </row>
    <row r="3989" spans="4:4">
      <c r="D3989" s="144"/>
    </row>
    <row r="3990" spans="4:4">
      <c r="D3990" s="144"/>
    </row>
    <row r="3991" spans="4:4">
      <c r="D3991" s="144"/>
    </row>
    <row r="3992" spans="4:4">
      <c r="D3992" s="144"/>
    </row>
    <row r="3993" spans="4:4">
      <c r="D3993" s="144"/>
    </row>
    <row r="3994" spans="4:4">
      <c r="D3994" s="144"/>
    </row>
    <row r="3995" spans="4:4">
      <c r="D3995" s="144"/>
    </row>
    <row r="3996" spans="4:4">
      <c r="D3996" s="144"/>
    </row>
    <row r="3997" spans="4:4">
      <c r="D3997" s="144"/>
    </row>
    <row r="3998" spans="4:4">
      <c r="D3998" s="144"/>
    </row>
    <row r="3999" spans="4:4">
      <c r="D3999" s="144"/>
    </row>
    <row r="4000" spans="4:4">
      <c r="D4000" s="144"/>
    </row>
    <row r="4001" spans="4:4">
      <c r="D4001" s="144"/>
    </row>
    <row r="4002" spans="4:4">
      <c r="D4002" s="144"/>
    </row>
    <row r="4003" spans="4:4">
      <c r="D4003" s="144"/>
    </row>
    <row r="4004" spans="4:4">
      <c r="D4004" s="144"/>
    </row>
    <row r="4005" spans="4:4">
      <c r="D4005" s="144"/>
    </row>
    <row r="4006" spans="4:4">
      <c r="D4006" s="144"/>
    </row>
    <row r="4007" spans="4:4">
      <c r="D4007" s="144"/>
    </row>
    <row r="4008" spans="4:4">
      <c r="D4008" s="144"/>
    </row>
    <row r="4009" spans="4:4">
      <c r="D4009" s="144"/>
    </row>
    <row r="4010" spans="4:4">
      <c r="D4010" s="144"/>
    </row>
    <row r="4011" spans="4:4">
      <c r="D4011" s="144"/>
    </row>
    <row r="4012" spans="4:4">
      <c r="D4012" s="144"/>
    </row>
    <row r="4013" spans="4:4">
      <c r="D4013" s="144"/>
    </row>
    <row r="4014" spans="4:4">
      <c r="D4014" s="144"/>
    </row>
    <row r="4015" spans="4:4">
      <c r="D4015" s="144"/>
    </row>
    <row r="4016" spans="4:4">
      <c r="D4016" s="144"/>
    </row>
    <row r="4017" spans="4:4">
      <c r="D4017" s="144"/>
    </row>
    <row r="4018" spans="4:4">
      <c r="D4018" s="144"/>
    </row>
    <row r="4019" spans="4:4">
      <c r="D4019" s="144"/>
    </row>
    <row r="4020" spans="4:4">
      <c r="D4020" s="144"/>
    </row>
    <row r="4021" spans="4:4">
      <c r="D4021" s="144"/>
    </row>
    <row r="4022" spans="4:4">
      <c r="D4022" s="144"/>
    </row>
    <row r="4023" spans="4:4">
      <c r="D4023" s="144"/>
    </row>
    <row r="4024" spans="4:4">
      <c r="D4024" s="144"/>
    </row>
    <row r="4025" spans="4:4">
      <c r="D4025" s="144"/>
    </row>
    <row r="4026" spans="4:4">
      <c r="D4026" s="144"/>
    </row>
    <row r="4027" spans="4:4">
      <c r="D4027" s="144"/>
    </row>
    <row r="4028" spans="4:4">
      <c r="D4028" s="144"/>
    </row>
    <row r="4029" spans="4:4">
      <c r="D4029" s="144"/>
    </row>
    <row r="4030" spans="4:4">
      <c r="D4030" s="144"/>
    </row>
    <row r="4031" spans="4:4">
      <c r="D4031" s="144"/>
    </row>
    <row r="4032" spans="4:4">
      <c r="D4032" s="144"/>
    </row>
    <row r="4033" spans="4:4">
      <c r="D4033" s="144"/>
    </row>
    <row r="4034" spans="4:4">
      <c r="D4034" s="144"/>
    </row>
    <row r="4035" spans="4:4">
      <c r="D4035" s="144"/>
    </row>
    <row r="4036" spans="4:4">
      <c r="D4036" s="144"/>
    </row>
    <row r="4037" spans="4:4">
      <c r="D4037" s="144"/>
    </row>
    <row r="4038" spans="4:4">
      <c r="D4038" s="144"/>
    </row>
    <row r="4039" spans="4:4">
      <c r="D4039" s="144"/>
    </row>
    <row r="4040" spans="4:4">
      <c r="D4040" s="144"/>
    </row>
    <row r="4041" spans="4:4">
      <c r="D4041" s="144"/>
    </row>
    <row r="4042" spans="4:4">
      <c r="D4042" s="144"/>
    </row>
    <row r="4043" spans="4:4">
      <c r="D4043" s="144"/>
    </row>
    <row r="4044" spans="4:4">
      <c r="D4044" s="144"/>
    </row>
    <row r="4045" spans="4:4">
      <c r="D4045" s="144"/>
    </row>
    <row r="4046" spans="4:4">
      <c r="D4046" s="144"/>
    </row>
    <row r="4047" spans="4:4">
      <c r="D4047" s="144"/>
    </row>
    <row r="4048" spans="4:4">
      <c r="D4048" s="144"/>
    </row>
    <row r="4049" spans="4:4">
      <c r="D4049" s="144"/>
    </row>
    <row r="4050" spans="4:4">
      <c r="D4050" s="144"/>
    </row>
    <row r="4051" spans="4:4">
      <c r="D4051" s="144"/>
    </row>
    <row r="4052" spans="4:4">
      <c r="D4052" s="144"/>
    </row>
    <row r="4053" spans="4:4">
      <c r="D4053" s="144"/>
    </row>
    <row r="4054" spans="4:4">
      <c r="D4054" s="144"/>
    </row>
    <row r="4055" spans="4:4">
      <c r="D4055" s="144"/>
    </row>
    <row r="4056" spans="4:4">
      <c r="D4056" s="144"/>
    </row>
    <row r="4057" spans="4:4">
      <c r="D4057" s="144"/>
    </row>
    <row r="4058" spans="4:4">
      <c r="D4058" s="144"/>
    </row>
    <row r="4059" spans="4:4">
      <c r="D4059" s="144"/>
    </row>
    <row r="4060" spans="4:4">
      <c r="D4060" s="144"/>
    </row>
    <row r="4061" spans="4:4">
      <c r="D4061" s="144"/>
    </row>
    <row r="4062" spans="4:4">
      <c r="D4062" s="144"/>
    </row>
    <row r="4063" spans="4:4">
      <c r="D4063" s="144"/>
    </row>
    <row r="4064" spans="4:4">
      <c r="D4064" s="144"/>
    </row>
    <row r="4065" spans="4:4">
      <c r="D4065" s="144"/>
    </row>
    <row r="4066" spans="4:4">
      <c r="D4066" s="144"/>
    </row>
    <row r="4067" spans="4:4">
      <c r="D4067" s="144"/>
    </row>
    <row r="4068" spans="4:4">
      <c r="D4068" s="144"/>
    </row>
    <row r="4069" spans="4:4">
      <c r="D4069" s="144"/>
    </row>
    <row r="4070" spans="4:4">
      <c r="D4070" s="144"/>
    </row>
    <row r="4071" spans="4:4">
      <c r="D4071" s="144"/>
    </row>
    <row r="4072" spans="4:4">
      <c r="D4072" s="144"/>
    </row>
    <row r="4073" spans="4:4">
      <c r="D4073" s="144"/>
    </row>
    <row r="4074" spans="4:4">
      <c r="D4074" s="144"/>
    </row>
    <row r="4075" spans="4:4">
      <c r="D4075" s="144"/>
    </row>
    <row r="4076" spans="4:4">
      <c r="D4076" s="144"/>
    </row>
    <row r="4077" spans="4:4">
      <c r="D4077" s="144"/>
    </row>
    <row r="4078" spans="4:4">
      <c r="D4078" s="144"/>
    </row>
    <row r="4079" spans="4:4">
      <c r="D4079" s="144"/>
    </row>
    <row r="4080" spans="4:4">
      <c r="D4080" s="144"/>
    </row>
    <row r="4081" spans="4:4">
      <c r="D4081" s="144"/>
    </row>
    <row r="4082" spans="4:4">
      <c r="D4082" s="144"/>
    </row>
    <row r="4083" spans="4:4">
      <c r="D4083" s="144"/>
    </row>
    <row r="4084" spans="4:4">
      <c r="D4084" s="144"/>
    </row>
    <row r="4085" spans="4:4">
      <c r="D4085" s="144"/>
    </row>
    <row r="4086" spans="4:4">
      <c r="D4086" s="144"/>
    </row>
    <row r="4087" spans="4:4">
      <c r="D4087" s="144"/>
    </row>
    <row r="4088" spans="4:4">
      <c r="D4088" s="144"/>
    </row>
    <row r="4089" spans="4:4">
      <c r="D4089" s="144"/>
    </row>
    <row r="4090" spans="4:4">
      <c r="D4090" s="144"/>
    </row>
    <row r="4091" spans="4:4">
      <c r="D4091" s="144"/>
    </row>
    <row r="4092" spans="4:4">
      <c r="D4092" s="144"/>
    </row>
    <row r="4093" spans="4:4">
      <c r="D4093" s="144"/>
    </row>
    <row r="4094" spans="4:4">
      <c r="D4094" s="144"/>
    </row>
    <row r="4095" spans="4:4">
      <c r="D4095" s="144"/>
    </row>
    <row r="4096" spans="4:4">
      <c r="D4096" s="144"/>
    </row>
    <row r="4097" spans="4:4">
      <c r="D4097" s="144"/>
    </row>
    <row r="4098" spans="4:4">
      <c r="D4098" s="144"/>
    </row>
    <row r="4099" spans="4:4">
      <c r="D4099" s="144"/>
    </row>
    <row r="4100" spans="4:4">
      <c r="D4100" s="144"/>
    </row>
    <row r="4101" spans="4:4">
      <c r="D4101" s="144"/>
    </row>
    <row r="4102" spans="4:4">
      <c r="D4102" s="144"/>
    </row>
    <row r="4103" spans="4:4">
      <c r="D4103" s="144"/>
    </row>
    <row r="4104" spans="4:4">
      <c r="D4104" s="144"/>
    </row>
    <row r="4105" spans="4:4">
      <c r="D4105" s="144"/>
    </row>
    <row r="4106" spans="4:4">
      <c r="D4106" s="144"/>
    </row>
    <row r="4107" spans="4:4">
      <c r="D4107" s="144"/>
    </row>
    <row r="4108" spans="4:4">
      <c r="D4108" s="144"/>
    </row>
    <row r="4109" spans="4:4">
      <c r="D4109" s="144"/>
    </row>
    <row r="4110" spans="4:4">
      <c r="D4110" s="144"/>
    </row>
    <row r="4111" spans="4:4">
      <c r="D4111" s="144"/>
    </row>
    <row r="4112" spans="4:4">
      <c r="D4112" s="144"/>
    </row>
    <row r="4113" spans="4:4">
      <c r="D4113" s="144"/>
    </row>
    <row r="4114" spans="4:4">
      <c r="D4114" s="144"/>
    </row>
    <row r="4115" spans="4:4">
      <c r="D4115" s="144"/>
    </row>
    <row r="4116" spans="4:4">
      <c r="D4116" s="144"/>
    </row>
    <row r="4117" spans="4:4">
      <c r="D4117" s="144"/>
    </row>
    <row r="4118" spans="4:4">
      <c r="D4118" s="144"/>
    </row>
    <row r="4119" spans="4:4">
      <c r="D4119" s="144"/>
    </row>
    <row r="4120" spans="4:4">
      <c r="D4120" s="144"/>
    </row>
    <row r="4121" spans="4:4">
      <c r="D4121" s="144"/>
    </row>
    <row r="4122" spans="4:4">
      <c r="D4122" s="144"/>
    </row>
    <row r="4123" spans="4:4">
      <c r="D4123" s="144"/>
    </row>
    <row r="4124" spans="4:4">
      <c r="D4124" s="144"/>
    </row>
    <row r="4125" spans="4:4">
      <c r="D4125" s="144"/>
    </row>
    <row r="4126" spans="4:4">
      <c r="D4126" s="144"/>
    </row>
    <row r="4127" spans="4:4">
      <c r="D4127" s="144"/>
    </row>
    <row r="4128" spans="4:4">
      <c r="D4128" s="144"/>
    </row>
    <row r="4129" spans="4:4">
      <c r="D4129" s="144"/>
    </row>
    <row r="4130" spans="4:4">
      <c r="D4130" s="144"/>
    </row>
    <row r="4131" spans="4:4">
      <c r="D4131" s="144"/>
    </row>
    <row r="4132" spans="4:4">
      <c r="D4132" s="144"/>
    </row>
    <row r="4133" spans="4:4">
      <c r="D4133" s="144"/>
    </row>
    <row r="4134" spans="4:4">
      <c r="D4134" s="144"/>
    </row>
    <row r="4135" spans="4:4">
      <c r="D4135" s="144"/>
    </row>
    <row r="4136" spans="4:4">
      <c r="D4136" s="144"/>
    </row>
    <row r="4137" spans="4:4">
      <c r="D4137" s="144"/>
    </row>
    <row r="4138" spans="4:4">
      <c r="D4138" s="144"/>
    </row>
    <row r="4139" spans="4:4">
      <c r="D4139" s="144"/>
    </row>
    <row r="4140" spans="4:4">
      <c r="D4140" s="144"/>
    </row>
    <row r="4141" spans="4:4">
      <c r="D4141" s="144"/>
    </row>
    <row r="4142" spans="4:4">
      <c r="D4142" s="144"/>
    </row>
    <row r="4143" spans="4:4">
      <c r="D4143" s="144"/>
    </row>
    <row r="4144" spans="4:4">
      <c r="D4144" s="144"/>
    </row>
    <row r="4145" spans="4:4">
      <c r="D4145" s="144"/>
    </row>
    <row r="4146" spans="4:4">
      <c r="D4146" s="144"/>
    </row>
    <row r="4147" spans="4:4">
      <c r="D4147" s="144"/>
    </row>
    <row r="4148" spans="4:4">
      <c r="D4148" s="144"/>
    </row>
    <row r="4149" spans="4:4">
      <c r="D4149" s="144"/>
    </row>
    <row r="4150" spans="4:4">
      <c r="D4150" s="144"/>
    </row>
    <row r="4151" spans="4:4">
      <c r="D4151" s="144"/>
    </row>
    <row r="4152" spans="4:4">
      <c r="D4152" s="144"/>
    </row>
    <row r="4153" spans="4:4">
      <c r="D4153" s="144"/>
    </row>
    <row r="4154" spans="4:4">
      <c r="D4154" s="144"/>
    </row>
    <row r="4155" spans="4:4">
      <c r="D4155" s="144"/>
    </row>
    <row r="4156" spans="4:4">
      <c r="D4156" s="144"/>
    </row>
    <row r="4157" spans="4:4">
      <c r="D4157" s="144"/>
    </row>
    <row r="4158" spans="4:4">
      <c r="D4158" s="144"/>
    </row>
    <row r="4159" spans="4:4">
      <c r="D4159" s="144"/>
    </row>
    <row r="4160" spans="4:4">
      <c r="D4160" s="144"/>
    </row>
    <row r="4161" spans="4:4">
      <c r="D4161" s="144"/>
    </row>
    <row r="4162" spans="4:4">
      <c r="D4162" s="144"/>
    </row>
    <row r="4163" spans="4:4">
      <c r="D4163" s="144"/>
    </row>
    <row r="4164" spans="4:4">
      <c r="D4164" s="144"/>
    </row>
    <row r="4165" spans="4:4">
      <c r="D4165" s="144"/>
    </row>
    <row r="4166" spans="4:4">
      <c r="D4166" s="144"/>
    </row>
    <row r="4167" spans="4:4">
      <c r="D4167" s="144"/>
    </row>
    <row r="4168" spans="4:4">
      <c r="D4168" s="144"/>
    </row>
    <row r="4169" spans="4:4">
      <c r="D4169" s="144"/>
    </row>
    <row r="4170" spans="4:4">
      <c r="D4170" s="144"/>
    </row>
    <row r="4171" spans="4:4">
      <c r="D4171" s="144"/>
    </row>
    <row r="4172" spans="4:4">
      <c r="D4172" s="144"/>
    </row>
    <row r="4173" spans="4:4">
      <c r="D4173" s="144"/>
    </row>
    <row r="4174" spans="4:4">
      <c r="D4174" s="144"/>
    </row>
    <row r="4175" spans="4:4">
      <c r="D4175" s="144"/>
    </row>
    <row r="4176" spans="4:4">
      <c r="D4176" s="144"/>
    </row>
    <row r="4177" spans="4:4">
      <c r="D4177" s="144"/>
    </row>
    <row r="4178" spans="4:4">
      <c r="D4178" s="144"/>
    </row>
    <row r="4179" spans="4:4">
      <c r="D4179" s="144"/>
    </row>
    <row r="4180" spans="4:4">
      <c r="D4180" s="144"/>
    </row>
    <row r="4181" spans="4:4">
      <c r="D4181" s="144"/>
    </row>
    <row r="4182" spans="4:4">
      <c r="D4182" s="144"/>
    </row>
    <row r="4183" spans="4:4">
      <c r="D4183" s="144"/>
    </row>
    <row r="4184" spans="4:4">
      <c r="D4184" s="144"/>
    </row>
    <row r="4185" spans="4:4">
      <c r="D4185" s="144"/>
    </row>
    <row r="4186" spans="4:4">
      <c r="D4186" s="144"/>
    </row>
    <row r="4187" spans="4:4">
      <c r="D4187" s="144"/>
    </row>
    <row r="4188" spans="4:4">
      <c r="D4188" s="144"/>
    </row>
    <row r="4189" spans="4:4">
      <c r="D4189" s="144"/>
    </row>
    <row r="4190" spans="4:4">
      <c r="D4190" s="144"/>
    </row>
    <row r="4191" spans="4:4">
      <c r="D4191" s="144"/>
    </row>
    <row r="4192" spans="4:4">
      <c r="D4192" s="144"/>
    </row>
    <row r="4193" spans="4:4">
      <c r="D4193" s="144"/>
    </row>
    <row r="4194" spans="4:4">
      <c r="D4194" s="144"/>
    </row>
    <row r="4195" spans="4:4">
      <c r="D4195" s="144"/>
    </row>
    <row r="4196" spans="4:4">
      <c r="D4196" s="144"/>
    </row>
    <row r="4197" spans="4:4">
      <c r="D4197" s="144"/>
    </row>
    <row r="4198" spans="4:4">
      <c r="D4198" s="144"/>
    </row>
    <row r="4199" spans="4:4">
      <c r="D4199" s="144"/>
    </row>
    <row r="4200" spans="4:4">
      <c r="D4200" s="144"/>
    </row>
    <row r="4201" spans="4:4">
      <c r="D4201" s="144"/>
    </row>
    <row r="4202" spans="4:4">
      <c r="D4202" s="144"/>
    </row>
    <row r="4203" spans="4:4">
      <c r="D4203" s="144"/>
    </row>
    <row r="4204" spans="4:4">
      <c r="D4204" s="144"/>
    </row>
    <row r="4205" spans="4:4">
      <c r="D4205" s="144"/>
    </row>
    <row r="4206" spans="4:4">
      <c r="D4206" s="144"/>
    </row>
    <row r="4207" spans="4:4">
      <c r="D4207" s="144"/>
    </row>
    <row r="4208" spans="4:4">
      <c r="D4208" s="144"/>
    </row>
    <row r="4209" spans="4:4">
      <c r="D4209" s="144"/>
    </row>
    <row r="4210" spans="4:4">
      <c r="D4210" s="144"/>
    </row>
    <row r="4211" spans="4:4">
      <c r="D4211" s="144"/>
    </row>
    <row r="4212" spans="4:4">
      <c r="D4212" s="144"/>
    </row>
    <row r="4213" spans="4:4">
      <c r="D4213" s="144"/>
    </row>
    <row r="4214" spans="4:4">
      <c r="D4214" s="144"/>
    </row>
    <row r="4215" spans="4:4">
      <c r="D4215" s="144"/>
    </row>
    <row r="4216" spans="4:4">
      <c r="D4216" s="144"/>
    </row>
    <row r="4217" spans="4:4">
      <c r="D4217" s="144"/>
    </row>
    <row r="4218" spans="4:4">
      <c r="D4218" s="144"/>
    </row>
    <row r="4219" spans="4:4">
      <c r="D4219" s="144"/>
    </row>
    <row r="4220" spans="4:4">
      <c r="D4220" s="144"/>
    </row>
    <row r="4221" spans="4:4">
      <c r="D4221" s="144"/>
    </row>
    <row r="4222" spans="4:4">
      <c r="D4222" s="144"/>
    </row>
    <row r="4223" spans="4:4">
      <c r="D4223" s="144"/>
    </row>
    <row r="4224" spans="4:4">
      <c r="D4224" s="144"/>
    </row>
    <row r="4225" spans="4:4">
      <c r="D4225" s="144"/>
    </row>
    <row r="4226" spans="4:4">
      <c r="D4226" s="144"/>
    </row>
    <row r="4227" spans="4:4">
      <c r="D4227" s="144"/>
    </row>
    <row r="4228" spans="4:4">
      <c r="D4228" s="144"/>
    </row>
    <row r="4229" spans="4:4">
      <c r="D4229" s="144"/>
    </row>
    <row r="4230" spans="4:4">
      <c r="D4230" s="144"/>
    </row>
    <row r="4231" spans="4:4">
      <c r="D4231" s="144"/>
    </row>
    <row r="4232" spans="4:4">
      <c r="D4232" s="144"/>
    </row>
    <row r="4233" spans="4:4">
      <c r="D4233" s="144"/>
    </row>
    <row r="4234" spans="4:4">
      <c r="D4234" s="144"/>
    </row>
    <row r="4235" spans="4:4">
      <c r="D4235" s="144"/>
    </row>
    <row r="4236" spans="4:4">
      <c r="D4236" s="144"/>
    </row>
    <row r="4237" spans="4:4">
      <c r="D4237" s="144"/>
    </row>
    <row r="4238" spans="4:4">
      <c r="D4238" s="144"/>
    </row>
    <row r="4239" spans="4:4">
      <c r="D4239" s="144"/>
    </row>
    <row r="4240" spans="4:4">
      <c r="D4240" s="144"/>
    </row>
    <row r="4241" spans="4:4">
      <c r="D4241" s="144"/>
    </row>
    <row r="4242" spans="4:4">
      <c r="D4242" s="144"/>
    </row>
    <row r="4243" spans="4:4">
      <c r="D4243" s="144"/>
    </row>
    <row r="4244" spans="4:4">
      <c r="D4244" s="144"/>
    </row>
    <row r="4245" spans="4:4">
      <c r="D4245" s="144"/>
    </row>
    <row r="4246" spans="4:4">
      <c r="D4246" s="144"/>
    </row>
    <row r="4247" spans="4:4">
      <c r="D4247" s="144"/>
    </row>
    <row r="4248" spans="4:4">
      <c r="D4248" s="144"/>
    </row>
    <row r="4249" spans="4:4">
      <c r="D4249" s="144"/>
    </row>
    <row r="4250" spans="4:4">
      <c r="D4250" s="144"/>
    </row>
    <row r="4251" spans="4:4">
      <c r="D4251" s="144"/>
    </row>
    <row r="4252" spans="4:4">
      <c r="D4252" s="144"/>
    </row>
    <row r="4253" spans="4:4">
      <c r="D4253" s="144"/>
    </row>
    <row r="4254" spans="4:4">
      <c r="D4254" s="144"/>
    </row>
    <row r="4255" spans="4:4">
      <c r="D4255" s="144"/>
    </row>
    <row r="4256" spans="4:4">
      <c r="D4256" s="144"/>
    </row>
    <row r="4257" spans="4:4">
      <c r="D4257" s="144"/>
    </row>
    <row r="4258" spans="4:4">
      <c r="D4258" s="144"/>
    </row>
    <row r="4259" spans="4:4">
      <c r="D4259" s="144"/>
    </row>
    <row r="4260" spans="4:4">
      <c r="D4260" s="144"/>
    </row>
    <row r="4261" spans="4:4">
      <c r="D4261" s="144"/>
    </row>
    <row r="4262" spans="4:4">
      <c r="D4262" s="144"/>
    </row>
    <row r="4263" spans="4:4">
      <c r="D4263" s="144"/>
    </row>
    <row r="4264" spans="4:4">
      <c r="D4264" s="144"/>
    </row>
    <row r="4265" spans="4:4">
      <c r="D4265" s="144"/>
    </row>
    <row r="4266" spans="4:4">
      <c r="D4266" s="144"/>
    </row>
    <row r="4267" spans="4:4">
      <c r="D4267" s="144"/>
    </row>
    <row r="4268" spans="4:4">
      <c r="D4268" s="144"/>
    </row>
    <row r="4269" spans="4:4">
      <c r="D4269" s="144"/>
    </row>
    <row r="4270" spans="4:4">
      <c r="D4270" s="144"/>
    </row>
    <row r="4271" spans="4:4">
      <c r="D4271" s="144"/>
    </row>
    <row r="4272" spans="4:4">
      <c r="D4272" s="144"/>
    </row>
    <row r="4273" spans="4:4">
      <c r="D4273" s="144"/>
    </row>
    <row r="4274" spans="4:4">
      <c r="D4274" s="144"/>
    </row>
    <row r="4275" spans="4:4">
      <c r="D4275" s="144"/>
    </row>
    <row r="4276" spans="4:4">
      <c r="D4276" s="144"/>
    </row>
    <row r="4277" spans="4:4">
      <c r="D4277" s="144"/>
    </row>
    <row r="4278" spans="4:4">
      <c r="D4278" s="144"/>
    </row>
    <row r="4279" spans="4:4">
      <c r="D4279" s="144"/>
    </row>
    <row r="4280" spans="4:4">
      <c r="D4280" s="144"/>
    </row>
    <row r="4281" spans="4:4">
      <c r="D4281" s="144"/>
    </row>
    <row r="4282" spans="4:4">
      <c r="D4282" s="144"/>
    </row>
    <row r="4283" spans="4:4">
      <c r="D4283" s="144"/>
    </row>
    <row r="4284" spans="4:4">
      <c r="D4284" s="144"/>
    </row>
    <row r="4285" spans="4:4">
      <c r="D4285" s="144"/>
    </row>
    <row r="4286" spans="4:4">
      <c r="D4286" s="144"/>
    </row>
    <row r="4287" spans="4:4">
      <c r="D4287" s="144"/>
    </row>
    <row r="4288" spans="4:4">
      <c r="D4288" s="144"/>
    </row>
    <row r="4289" spans="4:4">
      <c r="D4289" s="144"/>
    </row>
    <row r="4290" spans="4:4">
      <c r="D4290" s="144"/>
    </row>
    <row r="4291" spans="4:4">
      <c r="D4291" s="144"/>
    </row>
    <row r="4292" spans="4:4">
      <c r="D4292" s="144"/>
    </row>
    <row r="4293" spans="4:4">
      <c r="D4293" s="144"/>
    </row>
    <row r="4294" spans="4:4">
      <c r="D4294" s="144"/>
    </row>
    <row r="4295" spans="4:4">
      <c r="D4295" s="144"/>
    </row>
    <row r="4296" spans="4:4">
      <c r="D4296" s="144"/>
    </row>
    <row r="4297" spans="4:4">
      <c r="D4297" s="144"/>
    </row>
    <row r="4298" spans="4:4">
      <c r="D4298" s="144"/>
    </row>
    <row r="4299" spans="4:4">
      <c r="D4299" s="144"/>
    </row>
    <row r="4300" spans="4:4">
      <c r="D4300" s="144"/>
    </row>
    <row r="4301" spans="4:4">
      <c r="D4301" s="144"/>
    </row>
    <row r="4302" spans="4:4">
      <c r="D4302" s="144"/>
    </row>
    <row r="4303" spans="4:4">
      <c r="D4303" s="144"/>
    </row>
    <row r="4304" spans="4:4">
      <c r="D4304" s="144"/>
    </row>
    <row r="4305" spans="4:4">
      <c r="D4305" s="144"/>
    </row>
    <row r="4306" spans="4:4">
      <c r="D4306" s="144"/>
    </row>
    <row r="4307" spans="4:4">
      <c r="D4307" s="144"/>
    </row>
    <row r="4308" spans="4:4">
      <c r="D4308" s="144"/>
    </row>
    <row r="4309" spans="4:4">
      <c r="D4309" s="144"/>
    </row>
    <row r="4310" spans="4:4">
      <c r="D4310" s="144"/>
    </row>
    <row r="4311" spans="4:4">
      <c r="D4311" s="144"/>
    </row>
    <row r="4312" spans="4:4">
      <c r="D4312" s="144"/>
    </row>
    <row r="4313" spans="4:4">
      <c r="D4313" s="144"/>
    </row>
    <row r="4314" spans="4:4">
      <c r="D4314" s="144"/>
    </row>
    <row r="4315" spans="4:4">
      <c r="D4315" s="144"/>
    </row>
    <row r="4316" spans="4:4">
      <c r="D4316" s="144"/>
    </row>
    <row r="4317" spans="4:4">
      <c r="D4317" s="144"/>
    </row>
    <row r="4318" spans="4:4">
      <c r="D4318" s="144"/>
    </row>
    <row r="4319" spans="4:4">
      <c r="D4319" s="144"/>
    </row>
    <row r="4320" spans="4:4">
      <c r="D4320" s="144"/>
    </row>
    <row r="4321" spans="4:4">
      <c r="D4321" s="144"/>
    </row>
    <row r="4322" spans="4:4">
      <c r="D4322" s="144"/>
    </row>
    <row r="4323" spans="4:4">
      <c r="D4323" s="144"/>
    </row>
    <row r="4324" spans="4:4">
      <c r="D4324" s="144"/>
    </row>
    <row r="4325" spans="4:4">
      <c r="D4325" s="144"/>
    </row>
    <row r="4326" spans="4:4">
      <c r="D4326" s="144"/>
    </row>
    <row r="4327" spans="4:4">
      <c r="D4327" s="144"/>
    </row>
    <row r="4328" spans="4:4">
      <c r="D4328" s="144"/>
    </row>
    <row r="4329" spans="4:4">
      <c r="D4329" s="144"/>
    </row>
    <row r="4330" spans="4:4">
      <c r="D4330" s="144"/>
    </row>
    <row r="4331" spans="4:4">
      <c r="D4331" s="144"/>
    </row>
    <row r="4332" spans="4:4">
      <c r="D4332" s="144"/>
    </row>
    <row r="4333" spans="4:4">
      <c r="D4333" s="144"/>
    </row>
    <row r="4334" spans="4:4">
      <c r="D4334" s="144"/>
    </row>
    <row r="4335" spans="4:4">
      <c r="D4335" s="144"/>
    </row>
    <row r="4336" spans="4:4">
      <c r="D4336" s="144"/>
    </row>
    <row r="4337" spans="4:4">
      <c r="D4337" s="144"/>
    </row>
    <row r="4338" spans="4:4">
      <c r="D4338" s="144"/>
    </row>
    <row r="4339" spans="4:4">
      <c r="D4339" s="144"/>
    </row>
    <row r="4340" spans="4:4">
      <c r="D4340" s="144"/>
    </row>
    <row r="4341" spans="4:4">
      <c r="D4341" s="144"/>
    </row>
    <row r="4342" spans="4:4">
      <c r="D4342" s="144"/>
    </row>
    <row r="4343" spans="4:4">
      <c r="D4343" s="144"/>
    </row>
    <row r="4344" spans="4:4">
      <c r="D4344" s="144"/>
    </row>
    <row r="4345" spans="4:4">
      <c r="D4345" s="144"/>
    </row>
    <row r="4346" spans="4:4">
      <c r="D4346" s="144"/>
    </row>
    <row r="4347" spans="4:4">
      <c r="D4347" s="144"/>
    </row>
    <row r="4348" spans="4:4">
      <c r="D4348" s="144"/>
    </row>
    <row r="4349" spans="4:4">
      <c r="D4349" s="144"/>
    </row>
    <row r="4350" spans="4:4">
      <c r="D4350" s="144"/>
    </row>
    <row r="4351" spans="4:4">
      <c r="D4351" s="144"/>
    </row>
    <row r="4352" spans="4:4">
      <c r="D4352" s="144"/>
    </row>
    <row r="4353" spans="4:4">
      <c r="D4353" s="144"/>
    </row>
    <row r="4354" spans="4:4">
      <c r="D4354" s="144"/>
    </row>
    <row r="4355" spans="4:4">
      <c r="D4355" s="144"/>
    </row>
    <row r="4356" spans="4:4">
      <c r="D4356" s="144"/>
    </row>
    <row r="4357" spans="4:4">
      <c r="D4357" s="144"/>
    </row>
    <row r="4358" spans="4:4">
      <c r="D4358" s="144"/>
    </row>
    <row r="4359" spans="4:4">
      <c r="D4359" s="144"/>
    </row>
    <row r="4360" spans="4:4">
      <c r="D4360" s="144"/>
    </row>
    <row r="4361" spans="4:4">
      <c r="D4361" s="144"/>
    </row>
    <row r="4362" spans="4:4">
      <c r="D4362" s="144"/>
    </row>
    <row r="4363" spans="4:4">
      <c r="D4363" s="144"/>
    </row>
    <row r="4364" spans="4:4">
      <c r="D4364" s="144"/>
    </row>
    <row r="4365" spans="4:4">
      <c r="D4365" s="144"/>
    </row>
    <row r="4366" spans="4:4">
      <c r="D4366" s="144"/>
    </row>
    <row r="4367" spans="4:4">
      <c r="D4367" s="144"/>
    </row>
    <row r="4368" spans="4:4">
      <c r="D4368" s="144"/>
    </row>
    <row r="4369" spans="4:4">
      <c r="D4369" s="144"/>
    </row>
    <row r="4370" spans="4:4">
      <c r="D4370" s="144"/>
    </row>
    <row r="4371" spans="4:4">
      <c r="D4371" s="144"/>
    </row>
    <row r="4372" spans="4:4">
      <c r="D4372" s="144"/>
    </row>
    <row r="4373" spans="4:4">
      <c r="D4373" s="144"/>
    </row>
    <row r="4374" spans="4:4">
      <c r="D4374" s="144"/>
    </row>
    <row r="4375" spans="4:4">
      <c r="D4375" s="144"/>
    </row>
    <row r="4376" spans="4:4">
      <c r="D4376" s="144"/>
    </row>
    <row r="4377" spans="4:4">
      <c r="D4377" s="144"/>
    </row>
    <row r="4378" spans="4:4">
      <c r="D4378" s="144"/>
    </row>
    <row r="4379" spans="4:4">
      <c r="D4379" s="144"/>
    </row>
    <row r="4380" spans="4:4">
      <c r="D4380" s="144"/>
    </row>
    <row r="4381" spans="4:4">
      <c r="D4381" s="144"/>
    </row>
    <row r="4382" spans="4:4">
      <c r="D4382" s="144"/>
    </row>
    <row r="4383" spans="4:4">
      <c r="D4383" s="144"/>
    </row>
    <row r="4384" spans="4:4">
      <c r="D4384" s="144"/>
    </row>
    <row r="4385" spans="4:4">
      <c r="D4385" s="144"/>
    </row>
    <row r="4386" spans="4:4">
      <c r="D4386" s="144"/>
    </row>
    <row r="4387" spans="4:4">
      <c r="D4387" s="144"/>
    </row>
    <row r="4388" spans="4:4">
      <c r="D4388" s="144"/>
    </row>
    <row r="4389" spans="4:4">
      <c r="D4389" s="144"/>
    </row>
    <row r="4390" spans="4:4">
      <c r="D4390" s="144"/>
    </row>
    <row r="4391" spans="4:4">
      <c r="D4391" s="144"/>
    </row>
    <row r="4392" spans="4:4">
      <c r="D4392" s="144"/>
    </row>
    <row r="4393" spans="4:4">
      <c r="D4393" s="144"/>
    </row>
    <row r="4394" spans="4:4">
      <c r="D4394" s="144"/>
    </row>
    <row r="4395" spans="4:4">
      <c r="D4395" s="144"/>
    </row>
    <row r="4396" spans="4:4">
      <c r="D4396" s="144"/>
    </row>
    <row r="4397" spans="4:4">
      <c r="D4397" s="144"/>
    </row>
    <row r="4398" spans="4:4">
      <c r="D4398" s="144"/>
    </row>
    <row r="4399" spans="4:4">
      <c r="D4399" s="144"/>
    </row>
    <row r="4400" spans="4:4">
      <c r="D4400" s="144"/>
    </row>
    <row r="4401" spans="4:4">
      <c r="D4401" s="144"/>
    </row>
    <row r="4402" spans="4:4">
      <c r="D4402" s="144"/>
    </row>
    <row r="4403" spans="4:4">
      <c r="D4403" s="144"/>
    </row>
    <row r="4404" spans="4:4">
      <c r="D4404" s="144"/>
    </row>
    <row r="4405" spans="4:4">
      <c r="D4405" s="144"/>
    </row>
    <row r="4406" spans="4:4">
      <c r="D4406" s="144"/>
    </row>
    <row r="4407" spans="4:4">
      <c r="D4407" s="144"/>
    </row>
    <row r="4408" spans="4:4">
      <c r="D4408" s="144"/>
    </row>
    <row r="4409" spans="4:4">
      <c r="D4409" s="144"/>
    </row>
    <row r="4410" spans="4:4">
      <c r="D4410" s="144"/>
    </row>
    <row r="4411" spans="4:4">
      <c r="D4411" s="144"/>
    </row>
    <row r="4412" spans="4:4">
      <c r="D4412" s="144"/>
    </row>
    <row r="4413" spans="4:4">
      <c r="D4413" s="144"/>
    </row>
    <row r="4414" spans="4:4">
      <c r="D4414" s="144"/>
    </row>
    <row r="4415" spans="4:4">
      <c r="D4415" s="144"/>
    </row>
    <row r="4416" spans="4:4">
      <c r="D4416" s="144"/>
    </row>
    <row r="4417" spans="4:4">
      <c r="D4417" s="144"/>
    </row>
    <row r="4418" spans="4:4">
      <c r="D4418" s="144"/>
    </row>
    <row r="4419" spans="4:4">
      <c r="D4419" s="144"/>
    </row>
    <row r="4420" spans="4:4">
      <c r="D4420" s="144"/>
    </row>
    <row r="4421" spans="4:4">
      <c r="D4421" s="144"/>
    </row>
    <row r="4422" spans="4:4">
      <c r="D4422" s="144"/>
    </row>
    <row r="4423" spans="4:4">
      <c r="D4423" s="144"/>
    </row>
    <row r="4424" spans="4:4">
      <c r="D4424" s="144"/>
    </row>
    <row r="4425" spans="4:4">
      <c r="D4425" s="144"/>
    </row>
    <row r="4426" spans="4:4">
      <c r="D4426" s="144"/>
    </row>
    <row r="4427" spans="4:4">
      <c r="D4427" s="144"/>
    </row>
    <row r="4428" spans="4:4">
      <c r="D4428" s="144"/>
    </row>
    <row r="4429" spans="4:4">
      <c r="D4429" s="144"/>
    </row>
    <row r="4430" spans="4:4">
      <c r="D4430" s="144"/>
    </row>
    <row r="4431" spans="4:4">
      <c r="D4431" s="144"/>
    </row>
    <row r="4432" spans="4:4">
      <c r="D4432" s="144"/>
    </row>
    <row r="4433" spans="4:4">
      <c r="D4433" s="144"/>
    </row>
    <row r="4434" spans="4:4">
      <c r="D4434" s="144"/>
    </row>
    <row r="4435" spans="4:4">
      <c r="D4435" s="144"/>
    </row>
    <row r="4436" spans="4:4">
      <c r="D4436" s="144"/>
    </row>
    <row r="4437" spans="4:4">
      <c r="D4437" s="144"/>
    </row>
    <row r="4438" spans="4:4">
      <c r="D4438" s="144"/>
    </row>
    <row r="4439" spans="4:4">
      <c r="D4439" s="144"/>
    </row>
    <row r="4440" spans="4:4">
      <c r="D4440" s="144"/>
    </row>
    <row r="4441" spans="4:4">
      <c r="D4441" s="144"/>
    </row>
    <row r="4442" spans="4:4">
      <c r="D4442" s="144"/>
    </row>
    <row r="4443" spans="4:4">
      <c r="D4443" s="144"/>
    </row>
    <row r="4444" spans="4:4">
      <c r="D4444" s="144"/>
    </row>
    <row r="4445" spans="4:4">
      <c r="D4445" s="144"/>
    </row>
    <row r="4446" spans="4:4">
      <c r="D4446" s="144"/>
    </row>
    <row r="4447" spans="4:4">
      <c r="D4447" s="144"/>
    </row>
    <row r="4448" spans="4:4">
      <c r="D4448" s="144"/>
    </row>
    <row r="4449" spans="4:4">
      <c r="D4449" s="144"/>
    </row>
    <row r="4450" spans="4:4">
      <c r="D4450" s="144"/>
    </row>
    <row r="4451" spans="4:4">
      <c r="D4451" s="144"/>
    </row>
    <row r="4452" spans="4:4">
      <c r="D4452" s="144"/>
    </row>
    <row r="4453" spans="4:4">
      <c r="D4453" s="144"/>
    </row>
    <row r="4454" spans="4:4">
      <c r="D4454" s="144"/>
    </row>
    <row r="4455" spans="4:4">
      <c r="D4455" s="144"/>
    </row>
    <row r="4456" spans="4:4">
      <c r="D4456" s="144"/>
    </row>
    <row r="4457" spans="4:4">
      <c r="D4457" s="144"/>
    </row>
    <row r="4458" spans="4:4">
      <c r="D4458" s="144"/>
    </row>
    <row r="4459" spans="4:4">
      <c r="D4459" s="144"/>
    </row>
    <row r="4460" spans="4:4">
      <c r="D4460" s="144"/>
    </row>
    <row r="4461" spans="4:4">
      <c r="D4461" s="144"/>
    </row>
    <row r="4462" spans="4:4">
      <c r="D4462" s="144"/>
    </row>
    <row r="4463" spans="4:4">
      <c r="D4463" s="144"/>
    </row>
    <row r="4464" spans="4:4">
      <c r="D4464" s="144"/>
    </row>
    <row r="4465" spans="4:4">
      <c r="D4465" s="144"/>
    </row>
    <row r="4466" spans="4:4">
      <c r="D4466" s="144"/>
    </row>
    <row r="4467" spans="4:4">
      <c r="D4467" s="144"/>
    </row>
    <row r="4468" spans="4:4">
      <c r="D4468" s="144"/>
    </row>
    <row r="4469" spans="4:4">
      <c r="D4469" s="144"/>
    </row>
    <row r="4470" spans="4:4">
      <c r="D4470" s="144"/>
    </row>
    <row r="4471" spans="4:4">
      <c r="D4471" s="144"/>
    </row>
    <row r="4472" spans="4:4">
      <c r="D4472" s="144"/>
    </row>
    <row r="4473" spans="4:4">
      <c r="D4473" s="144"/>
    </row>
    <row r="4474" spans="4:4">
      <c r="D4474" s="144"/>
    </row>
    <row r="4475" spans="4:4">
      <c r="D4475" s="144"/>
    </row>
    <row r="4476" spans="4:4">
      <c r="D4476" s="144"/>
    </row>
    <row r="4477" spans="4:4">
      <c r="D4477" s="144"/>
    </row>
    <row r="4478" spans="4:4">
      <c r="D4478" s="144"/>
    </row>
    <row r="4479" spans="4:4">
      <c r="D4479" s="144"/>
    </row>
    <row r="4480" spans="4:4">
      <c r="D4480" s="144"/>
    </row>
    <row r="4481" spans="4:4">
      <c r="D4481" s="144"/>
    </row>
    <row r="4482" spans="4:4">
      <c r="D4482" s="144"/>
    </row>
    <row r="4483" spans="4:4">
      <c r="D4483" s="144"/>
    </row>
    <row r="4484" spans="4:4">
      <c r="D4484" s="144"/>
    </row>
    <row r="4485" spans="4:4">
      <c r="D4485" s="144"/>
    </row>
    <row r="4486" spans="4:4">
      <c r="D4486" s="144"/>
    </row>
    <row r="4487" spans="4:4">
      <c r="D4487" s="144"/>
    </row>
    <row r="4488" spans="4:4">
      <c r="D4488" s="144"/>
    </row>
    <row r="4489" spans="4:4">
      <c r="D4489" s="144"/>
    </row>
    <row r="4490" spans="4:4">
      <c r="D4490" s="144"/>
    </row>
    <row r="4491" spans="4:4">
      <c r="D4491" s="144"/>
    </row>
    <row r="4492" spans="4:4">
      <c r="D4492" s="144"/>
    </row>
    <row r="4493" spans="4:4">
      <c r="D4493" s="144"/>
    </row>
    <row r="4494" spans="4:4">
      <c r="D4494" s="144"/>
    </row>
    <row r="4495" spans="4:4">
      <c r="D4495" s="144"/>
    </row>
    <row r="4496" spans="4:4">
      <c r="D4496" s="144"/>
    </row>
    <row r="4497" spans="4:4">
      <c r="D4497" s="144"/>
    </row>
    <row r="4498" spans="4:4">
      <c r="D4498" s="144"/>
    </row>
    <row r="4499" spans="4:4">
      <c r="D4499" s="144"/>
    </row>
    <row r="4500" spans="4:4">
      <c r="D4500" s="144"/>
    </row>
    <row r="4501" spans="4:4">
      <c r="D4501" s="144"/>
    </row>
    <row r="4502" spans="4:4">
      <c r="D4502" s="144"/>
    </row>
    <row r="4503" spans="4:4">
      <c r="D4503" s="144"/>
    </row>
    <row r="4504" spans="4:4">
      <c r="D4504" s="144"/>
    </row>
    <row r="4505" spans="4:4">
      <c r="D4505" s="144"/>
    </row>
    <row r="4506" spans="4:4">
      <c r="D4506" s="144"/>
    </row>
    <row r="4507" spans="4:4">
      <c r="D4507" s="144"/>
    </row>
    <row r="4508" spans="4:4">
      <c r="D4508" s="144"/>
    </row>
    <row r="4509" spans="4:4">
      <c r="D4509" s="144"/>
    </row>
    <row r="4510" spans="4:4">
      <c r="D4510" s="144"/>
    </row>
    <row r="4511" spans="4:4">
      <c r="D4511" s="144"/>
    </row>
    <row r="4512" spans="4:4">
      <c r="D4512" s="144"/>
    </row>
    <row r="4513" spans="4:4">
      <c r="D4513" s="144"/>
    </row>
    <row r="4514" spans="4:4">
      <c r="D4514" s="144"/>
    </row>
    <row r="4515" spans="4:4">
      <c r="D4515" s="144"/>
    </row>
    <row r="4516" spans="4:4">
      <c r="D4516" s="144"/>
    </row>
    <row r="4517" spans="4:4">
      <c r="D4517" s="144"/>
    </row>
    <row r="4518" spans="4:4">
      <c r="D4518" s="144"/>
    </row>
    <row r="4519" spans="4:4">
      <c r="D4519" s="144"/>
    </row>
    <row r="4520" spans="4:4">
      <c r="D4520" s="144"/>
    </row>
    <row r="4521" spans="4:4">
      <c r="D4521" s="144"/>
    </row>
    <row r="4522" spans="4:4">
      <c r="D4522" s="144"/>
    </row>
    <row r="4523" spans="4:4">
      <c r="D4523" s="144"/>
    </row>
    <row r="4524" spans="4:4">
      <c r="D4524" s="144"/>
    </row>
    <row r="4525" spans="4:4">
      <c r="D4525" s="144"/>
    </row>
    <row r="4526" spans="4:4">
      <c r="D4526" s="144"/>
    </row>
    <row r="4527" spans="4:4">
      <c r="D4527" s="144"/>
    </row>
    <row r="4528" spans="4:4">
      <c r="D4528" s="144"/>
    </row>
    <row r="4529" spans="4:4">
      <c r="D4529" s="144"/>
    </row>
    <row r="4530" spans="4:4">
      <c r="D4530" s="144"/>
    </row>
    <row r="4531" spans="4:4">
      <c r="D4531" s="144"/>
    </row>
    <row r="4532" spans="4:4">
      <c r="D4532" s="144"/>
    </row>
    <row r="4533" spans="4:4">
      <c r="D4533" s="144"/>
    </row>
    <row r="4534" spans="4:4">
      <c r="D4534" s="144"/>
    </row>
    <row r="4535" spans="4:4">
      <c r="D4535" s="144"/>
    </row>
    <row r="4536" spans="4:4">
      <c r="D4536" s="144"/>
    </row>
    <row r="4537" spans="4:4">
      <c r="D4537" s="144"/>
    </row>
    <row r="4538" spans="4:4">
      <c r="D4538" s="144"/>
    </row>
    <row r="4539" spans="4:4">
      <c r="D4539" s="144"/>
    </row>
    <row r="4540" spans="4:4">
      <c r="D4540" s="144"/>
    </row>
    <row r="4541" spans="4:4">
      <c r="D4541" s="144"/>
    </row>
    <row r="4542" spans="4:4">
      <c r="D4542" s="144"/>
    </row>
    <row r="4543" spans="4:4">
      <c r="D4543" s="144"/>
    </row>
    <row r="4544" spans="4:4">
      <c r="D4544" s="144"/>
    </row>
    <row r="4545" spans="4:4">
      <c r="D4545" s="144"/>
    </row>
    <row r="4546" spans="4:4">
      <c r="D4546" s="144"/>
    </row>
    <row r="4547" spans="4:4">
      <c r="D4547" s="144"/>
    </row>
    <row r="4548" spans="4:4">
      <c r="D4548" s="144"/>
    </row>
    <row r="4549" spans="4:4">
      <c r="D4549" s="144"/>
    </row>
    <row r="4550" spans="4:4">
      <c r="D4550" s="144"/>
    </row>
    <row r="4551" spans="4:4">
      <c r="D4551" s="144"/>
    </row>
    <row r="4552" spans="4:4">
      <c r="D4552" s="144"/>
    </row>
    <row r="4553" spans="4:4">
      <c r="D4553" s="144"/>
    </row>
    <row r="4554" spans="4:4">
      <c r="D4554" s="144"/>
    </row>
    <row r="4555" spans="4:4">
      <c r="D4555" s="144"/>
    </row>
    <row r="4556" spans="4:4">
      <c r="D4556" s="144"/>
    </row>
    <row r="4557" spans="4:4">
      <c r="D4557" s="144"/>
    </row>
    <row r="4558" spans="4:4">
      <c r="D4558" s="144"/>
    </row>
    <row r="4559" spans="4:4">
      <c r="D4559" s="144"/>
    </row>
    <row r="4560" spans="4:4">
      <c r="D4560" s="144"/>
    </row>
    <row r="4561" spans="4:4">
      <c r="D4561" s="144"/>
    </row>
    <row r="4562" spans="4:4">
      <c r="D4562" s="144"/>
    </row>
    <row r="4563" spans="4:4">
      <c r="D4563" s="144"/>
    </row>
    <row r="4564" spans="4:4">
      <c r="D4564" s="144"/>
    </row>
    <row r="4565" spans="4:4">
      <c r="D4565" s="144"/>
    </row>
    <row r="4566" spans="4:4">
      <c r="D4566" s="144"/>
    </row>
    <row r="4567" spans="4:4">
      <c r="D4567" s="144"/>
    </row>
    <row r="4568" spans="4:4">
      <c r="D4568" s="144"/>
    </row>
    <row r="4569" spans="4:4">
      <c r="D4569" s="144"/>
    </row>
    <row r="4570" spans="4:4">
      <c r="D4570" s="144"/>
    </row>
    <row r="4571" spans="4:4">
      <c r="D4571" s="144"/>
    </row>
    <row r="4572" spans="4:4">
      <c r="D4572" s="144"/>
    </row>
    <row r="4573" spans="4:4">
      <c r="D4573" s="144"/>
    </row>
    <row r="4574" spans="4:4">
      <c r="D4574" s="144"/>
    </row>
    <row r="4575" spans="4:4">
      <c r="D4575" s="144"/>
    </row>
    <row r="4576" spans="4:4">
      <c r="D4576" s="144"/>
    </row>
    <row r="4577" spans="4:4">
      <c r="D4577" s="144"/>
    </row>
    <row r="4578" spans="4:4">
      <c r="D4578" s="144"/>
    </row>
    <row r="4579" spans="4:4">
      <c r="D4579" s="144"/>
    </row>
    <row r="4580" spans="4:4">
      <c r="D4580" s="144"/>
    </row>
    <row r="4581" spans="4:4">
      <c r="D4581" s="144"/>
    </row>
    <row r="4582" spans="4:4">
      <c r="D4582" s="144"/>
    </row>
    <row r="4583" spans="4:4">
      <c r="D4583" s="144"/>
    </row>
    <row r="4584" spans="4:4">
      <c r="D4584" s="144"/>
    </row>
    <row r="4585" spans="4:4">
      <c r="D4585" s="144"/>
    </row>
    <row r="4586" spans="4:4">
      <c r="D4586" s="144"/>
    </row>
    <row r="4587" spans="4:4">
      <c r="D4587" s="144"/>
    </row>
    <row r="4588" spans="4:4">
      <c r="D4588" s="144"/>
    </row>
    <row r="4589" spans="4:4">
      <c r="D4589" s="144"/>
    </row>
    <row r="4590" spans="4:4">
      <c r="D4590" s="144"/>
    </row>
    <row r="4591" spans="4:4">
      <c r="D4591" s="144"/>
    </row>
    <row r="4592" spans="4:4">
      <c r="D4592" s="144"/>
    </row>
    <row r="4593" spans="4:4">
      <c r="D4593" s="144"/>
    </row>
    <row r="4594" spans="4:4">
      <c r="D4594" s="144"/>
    </row>
    <row r="4595" spans="4:4">
      <c r="D4595" s="144"/>
    </row>
    <row r="4596" spans="4:4">
      <c r="D4596" s="144"/>
    </row>
    <row r="4597" spans="4:4">
      <c r="D4597" s="144"/>
    </row>
    <row r="4598" spans="4:4">
      <c r="D4598" s="144"/>
    </row>
    <row r="4599" spans="4:4">
      <c r="D4599" s="144"/>
    </row>
    <row r="4600" spans="4:4">
      <c r="D4600" s="144"/>
    </row>
    <row r="4601" spans="4:4">
      <c r="D4601" s="144"/>
    </row>
    <row r="4602" spans="4:4">
      <c r="D4602" s="144"/>
    </row>
    <row r="4603" spans="4:4">
      <c r="D4603" s="144"/>
    </row>
    <row r="4604" spans="4:4">
      <c r="D4604" s="144"/>
    </row>
    <row r="4605" spans="4:4">
      <c r="D4605" s="144"/>
    </row>
    <row r="4606" spans="4:4">
      <c r="D4606" s="144"/>
    </row>
    <row r="4607" spans="4:4">
      <c r="D4607" s="144"/>
    </row>
    <row r="4608" spans="4:4">
      <c r="D4608" s="144"/>
    </row>
    <row r="4609" spans="4:4">
      <c r="D4609" s="144"/>
    </row>
    <row r="4610" spans="4:4">
      <c r="D4610" s="144"/>
    </row>
    <row r="4611" spans="4:4">
      <c r="D4611" s="144"/>
    </row>
    <row r="4612" spans="4:4">
      <c r="D4612" s="144"/>
    </row>
    <row r="4613" spans="4:4">
      <c r="D4613" s="144"/>
    </row>
    <row r="4614" spans="4:4">
      <c r="D4614" s="144"/>
    </row>
    <row r="4615" spans="4:4">
      <c r="D4615" s="144"/>
    </row>
    <row r="4616" spans="4:4">
      <c r="D4616" s="144"/>
    </row>
    <row r="4617" spans="4:4">
      <c r="D4617" s="144"/>
    </row>
    <row r="4618" spans="4:4">
      <c r="D4618" s="144"/>
    </row>
    <row r="4619" spans="4:4">
      <c r="D4619" s="144"/>
    </row>
    <row r="4620" spans="4:4">
      <c r="D4620" s="144"/>
    </row>
    <row r="4621" spans="4:4">
      <c r="D4621" s="144"/>
    </row>
    <row r="4622" spans="4:4">
      <c r="D4622" s="144"/>
    </row>
    <row r="4623" spans="4:4">
      <c r="D4623" s="144"/>
    </row>
    <row r="4624" spans="4:4">
      <c r="D4624" s="144"/>
    </row>
    <row r="4625" spans="4:4">
      <c r="D4625" s="144"/>
    </row>
    <row r="4626" spans="4:4">
      <c r="D4626" s="144"/>
    </row>
    <row r="4627" spans="4:4">
      <c r="D4627" s="144"/>
    </row>
    <row r="4628" spans="4:4">
      <c r="D4628" s="144"/>
    </row>
    <row r="4629" spans="4:4">
      <c r="D4629" s="144"/>
    </row>
    <row r="4630" spans="4:4">
      <c r="D4630" s="144"/>
    </row>
    <row r="4631" spans="4:4">
      <c r="D4631" s="144"/>
    </row>
    <row r="4632" spans="4:4">
      <c r="D4632" s="144"/>
    </row>
    <row r="4633" spans="4:4">
      <c r="D4633" s="144"/>
    </row>
    <row r="4634" spans="4:4">
      <c r="D4634" s="144"/>
    </row>
    <row r="4635" spans="4:4">
      <c r="D4635" s="144"/>
    </row>
    <row r="4636" spans="4:4">
      <c r="D4636" s="144"/>
    </row>
    <row r="4637" spans="4:4">
      <c r="D4637" s="144"/>
    </row>
    <row r="4638" spans="4:4">
      <c r="D4638" s="144"/>
    </row>
    <row r="4639" spans="4:4">
      <c r="D4639" s="144"/>
    </row>
    <row r="4640" spans="4:4">
      <c r="D4640" s="144"/>
    </row>
    <row r="4641" spans="4:4">
      <c r="D4641" s="144"/>
    </row>
    <row r="4642" spans="4:4">
      <c r="D4642" s="144"/>
    </row>
    <row r="4643" spans="4:4">
      <c r="D4643" s="144"/>
    </row>
    <row r="4644" spans="4:4">
      <c r="D4644" s="144"/>
    </row>
    <row r="4645" spans="4:4">
      <c r="D4645" s="144"/>
    </row>
    <row r="4646" spans="4:4">
      <c r="D4646" s="144"/>
    </row>
    <row r="4647" spans="4:4">
      <c r="D4647" s="144"/>
    </row>
    <row r="4648" spans="4:4">
      <c r="D4648" s="144"/>
    </row>
    <row r="4649" spans="4:4">
      <c r="D4649" s="144"/>
    </row>
    <row r="4650" spans="4:4">
      <c r="D4650" s="144"/>
    </row>
    <row r="4651" spans="4:4">
      <c r="D4651" s="144"/>
    </row>
    <row r="4652" spans="4:4">
      <c r="D4652" s="144"/>
    </row>
    <row r="4653" spans="4:4">
      <c r="D4653" s="144"/>
    </row>
    <row r="4654" spans="4:4">
      <c r="D4654" s="144"/>
    </row>
    <row r="4655" spans="4:4">
      <c r="D4655" s="144"/>
    </row>
    <row r="4656" spans="4:4">
      <c r="D4656" s="144"/>
    </row>
    <row r="4657" spans="4:4">
      <c r="D4657" s="144"/>
    </row>
    <row r="4658" spans="4:4">
      <c r="D4658" s="144"/>
    </row>
    <row r="4659" spans="4:4">
      <c r="D4659" s="144"/>
    </row>
    <row r="4660" spans="4:4">
      <c r="D4660" s="144"/>
    </row>
    <row r="4661" spans="4:4">
      <c r="D4661" s="144"/>
    </row>
    <row r="4662" spans="4:4">
      <c r="D4662" s="144"/>
    </row>
    <row r="4663" spans="4:4">
      <c r="D4663" s="144"/>
    </row>
    <row r="4664" spans="4:4">
      <c r="D4664" s="144"/>
    </row>
    <row r="4665" spans="4:4">
      <c r="D4665" s="144"/>
    </row>
    <row r="4666" spans="4:4">
      <c r="D4666" s="144"/>
    </row>
    <row r="4667" spans="4:4">
      <c r="D4667" s="144"/>
    </row>
    <row r="4668" spans="4:4">
      <c r="D4668" s="144"/>
    </row>
    <row r="4669" spans="4:4">
      <c r="D4669" s="144"/>
    </row>
    <row r="4670" spans="4:4">
      <c r="D4670" s="144"/>
    </row>
    <row r="4671" spans="4:4">
      <c r="D4671" s="144"/>
    </row>
    <row r="4672" spans="4:4">
      <c r="D4672" s="144"/>
    </row>
    <row r="4673" spans="4:4">
      <c r="D4673" s="144"/>
    </row>
    <row r="4674" spans="4:4">
      <c r="D4674" s="144"/>
    </row>
    <row r="4675" spans="4:4">
      <c r="D4675" s="144"/>
    </row>
    <row r="4676" spans="4:4">
      <c r="D4676" s="144"/>
    </row>
    <row r="4677" spans="4:4">
      <c r="D4677" s="144"/>
    </row>
    <row r="4678" spans="4:4">
      <c r="D4678" s="144"/>
    </row>
    <row r="4679" spans="4:4">
      <c r="D4679" s="144"/>
    </row>
    <row r="4680" spans="4:4">
      <c r="D4680" s="144"/>
    </row>
    <row r="4681" spans="4:4">
      <c r="D4681" s="144"/>
    </row>
    <row r="4682" spans="4:4">
      <c r="D4682" s="144"/>
    </row>
    <row r="4683" spans="4:4">
      <c r="D4683" s="144"/>
    </row>
    <row r="4684" spans="4:4">
      <c r="D4684" s="144"/>
    </row>
    <row r="4685" spans="4:4">
      <c r="D4685" s="144"/>
    </row>
    <row r="4686" spans="4:4">
      <c r="D4686" s="144"/>
    </row>
    <row r="4687" spans="4:4">
      <c r="D4687" s="144"/>
    </row>
    <row r="4688" spans="4:4">
      <c r="D4688" s="144"/>
    </row>
    <row r="4689" spans="4:4">
      <c r="D4689" s="144"/>
    </row>
    <row r="4690" spans="4:4">
      <c r="D4690" s="144"/>
    </row>
    <row r="4691" spans="4:4">
      <c r="D4691" s="144"/>
    </row>
    <row r="4692" spans="4:4">
      <c r="D4692" s="144"/>
    </row>
    <row r="4693" spans="4:4">
      <c r="D4693" s="144"/>
    </row>
    <row r="4694" spans="4:4">
      <c r="D4694" s="144"/>
    </row>
    <row r="4695" spans="4:4">
      <c r="D4695" s="144"/>
    </row>
    <row r="4696" spans="4:4">
      <c r="D4696" s="144"/>
    </row>
    <row r="4697" spans="4:4">
      <c r="D4697" s="144"/>
    </row>
    <row r="4698" spans="4:4">
      <c r="D4698" s="144"/>
    </row>
    <row r="4699" spans="4:4">
      <c r="D4699" s="144"/>
    </row>
    <row r="4700" spans="4:4">
      <c r="D4700" s="144"/>
    </row>
    <row r="4701" spans="4:4">
      <c r="D4701" s="144"/>
    </row>
    <row r="4702" spans="4:4">
      <c r="D4702" s="144"/>
    </row>
    <row r="4703" spans="4:4">
      <c r="D4703" s="144"/>
    </row>
    <row r="4704" spans="4:4">
      <c r="D4704" s="144"/>
    </row>
    <row r="4705" spans="4:4">
      <c r="D4705" s="144"/>
    </row>
    <row r="4706" spans="4:4">
      <c r="D4706" s="144"/>
    </row>
    <row r="4707" spans="4:4">
      <c r="D4707" s="144"/>
    </row>
    <row r="4708" spans="4:4">
      <c r="D4708" s="144"/>
    </row>
    <row r="4709" spans="4:4">
      <c r="D4709" s="144"/>
    </row>
    <row r="4710" spans="4:4">
      <c r="D4710" s="144"/>
    </row>
    <row r="4711" spans="4:4">
      <c r="D4711" s="144"/>
    </row>
    <row r="4712" spans="4:4">
      <c r="D4712" s="144"/>
    </row>
    <row r="4713" spans="4:4">
      <c r="D4713" s="144"/>
    </row>
    <row r="4714" spans="4:4">
      <c r="D4714" s="144"/>
    </row>
    <row r="4715" spans="4:4">
      <c r="D4715" s="144"/>
    </row>
    <row r="4716" spans="4:4">
      <c r="D4716" s="144"/>
    </row>
    <row r="4717" spans="4:4">
      <c r="D4717" s="144"/>
    </row>
    <row r="4718" spans="4:4">
      <c r="D4718" s="144"/>
    </row>
    <row r="4719" spans="4:4">
      <c r="D4719" s="144"/>
    </row>
    <row r="4720" spans="4:4">
      <c r="D4720" s="144"/>
    </row>
    <row r="4721" spans="4:4">
      <c r="D4721" s="144"/>
    </row>
    <row r="4722" spans="4:4">
      <c r="D4722" s="144"/>
    </row>
    <row r="4723" spans="4:4">
      <c r="D4723" s="144"/>
    </row>
    <row r="4724" spans="4:4">
      <c r="D4724" s="144"/>
    </row>
    <row r="4725" spans="4:4">
      <c r="D4725" s="144"/>
    </row>
    <row r="4726" spans="4:4">
      <c r="D4726" s="144"/>
    </row>
    <row r="4727" spans="4:4">
      <c r="D4727" s="144"/>
    </row>
    <row r="4728" spans="4:4">
      <c r="D4728" s="144"/>
    </row>
    <row r="4729" spans="4:4">
      <c r="D4729" s="144"/>
    </row>
    <row r="4730" spans="4:4">
      <c r="D4730" s="144"/>
    </row>
    <row r="4731" spans="4:4">
      <c r="D4731" s="144"/>
    </row>
    <row r="4732" spans="4:4">
      <c r="D4732" s="144"/>
    </row>
    <row r="4733" spans="4:4">
      <c r="D4733" s="144"/>
    </row>
    <row r="4734" spans="4:4">
      <c r="D4734" s="144"/>
    </row>
    <row r="4735" spans="4:4">
      <c r="D4735" s="144"/>
    </row>
    <row r="4736" spans="4:4">
      <c r="D4736" s="144"/>
    </row>
    <row r="4737" spans="4:4">
      <c r="D4737" s="144"/>
    </row>
    <row r="4738" spans="4:4">
      <c r="D4738" s="144"/>
    </row>
    <row r="4739" spans="4:4">
      <c r="D4739" s="144"/>
    </row>
    <row r="4740" spans="4:4">
      <c r="D4740" s="144"/>
    </row>
    <row r="4741" spans="4:4">
      <c r="D4741" s="144"/>
    </row>
    <row r="4742" spans="4:4">
      <c r="D4742" s="144"/>
    </row>
    <row r="4743" spans="4:4">
      <c r="D4743" s="144"/>
    </row>
    <row r="4744" spans="4:4">
      <c r="D4744" s="144"/>
    </row>
    <row r="4745" spans="4:4">
      <c r="D4745" s="144"/>
    </row>
    <row r="4746" spans="4:4">
      <c r="D4746" s="144"/>
    </row>
    <row r="4747" spans="4:4">
      <c r="D4747" s="144"/>
    </row>
    <row r="4748" spans="4:4">
      <c r="D4748" s="144"/>
    </row>
    <row r="4749" spans="4:4">
      <c r="D4749" s="144"/>
    </row>
    <row r="4750" spans="4:4">
      <c r="D4750" s="144"/>
    </row>
    <row r="4751" spans="4:4">
      <c r="D4751" s="144"/>
    </row>
    <row r="4752" spans="4:4">
      <c r="D4752" s="144"/>
    </row>
    <row r="4753" spans="4:4">
      <c r="D4753" s="144"/>
    </row>
    <row r="4754" spans="4:4">
      <c r="D4754" s="144"/>
    </row>
    <row r="4755" spans="4:4">
      <c r="D4755" s="144"/>
    </row>
    <row r="4756" spans="4:4">
      <c r="D4756" s="144"/>
    </row>
    <row r="4757" spans="4:4">
      <c r="D4757" s="144"/>
    </row>
    <row r="4758" spans="4:4">
      <c r="D4758" s="144"/>
    </row>
    <row r="4759" spans="4:4">
      <c r="D4759" s="144"/>
    </row>
    <row r="4760" spans="4:4">
      <c r="D4760" s="144"/>
    </row>
    <row r="4761" spans="4:4">
      <c r="D4761" s="144"/>
    </row>
    <row r="4762" spans="4:4">
      <c r="D4762" s="144"/>
    </row>
    <row r="4763" spans="4:4">
      <c r="D4763" s="144"/>
    </row>
    <row r="4764" spans="4:4">
      <c r="D4764" s="144"/>
    </row>
    <row r="4765" spans="4:4">
      <c r="D4765" s="144"/>
    </row>
    <row r="4766" spans="4:4">
      <c r="D4766" s="144"/>
    </row>
    <row r="4767" spans="4:4">
      <c r="D4767" s="144"/>
    </row>
    <row r="4768" spans="4:4">
      <c r="D4768" s="144"/>
    </row>
    <row r="4769" spans="4:4">
      <c r="D4769" s="144"/>
    </row>
    <row r="4770" spans="4:4">
      <c r="D4770" s="144"/>
    </row>
    <row r="4771" spans="4:4">
      <c r="D4771" s="144"/>
    </row>
    <row r="4772" spans="4:4">
      <c r="D4772" s="144"/>
    </row>
    <row r="4773" spans="4:4">
      <c r="D4773" s="144"/>
    </row>
    <row r="4774" spans="4:4">
      <c r="D4774" s="144"/>
    </row>
    <row r="4775" spans="4:4">
      <c r="D4775" s="144"/>
    </row>
    <row r="4776" spans="4:4">
      <c r="D4776" s="144"/>
    </row>
    <row r="4777" spans="4:4">
      <c r="D4777" s="144"/>
    </row>
    <row r="4778" spans="4:4">
      <c r="D4778" s="144"/>
    </row>
    <row r="4779" spans="4:4">
      <c r="D4779" s="144"/>
    </row>
    <row r="4780" spans="4:4">
      <c r="D4780" s="144"/>
    </row>
    <row r="4781" spans="4:4">
      <c r="D4781" s="144"/>
    </row>
    <row r="4782" spans="4:4">
      <c r="D4782" s="144"/>
    </row>
    <row r="4783" spans="4:4">
      <c r="D4783" s="144"/>
    </row>
    <row r="4784" spans="4:4">
      <c r="D4784" s="144"/>
    </row>
    <row r="4785" spans="4:4">
      <c r="D4785" s="144"/>
    </row>
    <row r="4786" spans="4:4">
      <c r="D4786" s="144"/>
    </row>
    <row r="4787" spans="4:4">
      <c r="D4787" s="144"/>
    </row>
    <row r="4788" spans="4:4">
      <c r="D4788" s="144"/>
    </row>
    <row r="4789" spans="4:4">
      <c r="D4789" s="144"/>
    </row>
    <row r="4790" spans="4:4">
      <c r="D4790" s="144"/>
    </row>
    <row r="4791" spans="4:4">
      <c r="D4791" s="144"/>
    </row>
    <row r="4792" spans="4:4">
      <c r="D4792" s="144"/>
    </row>
    <row r="4793" spans="4:4">
      <c r="D4793" s="144"/>
    </row>
    <row r="4794" spans="4:4">
      <c r="D4794" s="144"/>
    </row>
    <row r="4795" spans="4:4">
      <c r="D4795" s="144"/>
    </row>
    <row r="4796" spans="4:4">
      <c r="D4796" s="144"/>
    </row>
    <row r="4797" spans="4:4">
      <c r="D4797" s="144"/>
    </row>
    <row r="4798" spans="4:4">
      <c r="D4798" s="144"/>
    </row>
    <row r="4799" spans="4:4">
      <c r="D4799" s="144"/>
    </row>
    <row r="4800" spans="4:4">
      <c r="D4800" s="144"/>
    </row>
    <row r="4801" spans="4:4">
      <c r="D4801" s="144"/>
    </row>
    <row r="4802" spans="4:4">
      <c r="D4802" s="144"/>
    </row>
    <row r="4803" spans="4:4">
      <c r="D4803" s="144"/>
    </row>
    <row r="4804" spans="4:4">
      <c r="D4804" s="144"/>
    </row>
    <row r="4805" spans="4:4">
      <c r="D4805" s="144"/>
    </row>
    <row r="4806" spans="4:4">
      <c r="D4806" s="144"/>
    </row>
    <row r="4807" spans="4:4">
      <c r="D4807" s="144"/>
    </row>
    <row r="4808" spans="4:4">
      <c r="D4808" s="144"/>
    </row>
    <row r="4809" spans="4:4">
      <c r="D4809" s="144"/>
    </row>
    <row r="4810" spans="4:4">
      <c r="D4810" s="144"/>
    </row>
    <row r="4811" spans="4:4">
      <c r="D4811" s="144"/>
    </row>
    <row r="4812" spans="4:4">
      <c r="D4812" s="144"/>
    </row>
    <row r="4813" spans="4:4">
      <c r="D4813" s="144"/>
    </row>
    <row r="4814" spans="4:4">
      <c r="D4814" s="144"/>
    </row>
    <row r="4815" spans="4:4">
      <c r="D4815" s="144"/>
    </row>
    <row r="4816" spans="4:4">
      <c r="D4816" s="144"/>
    </row>
    <row r="4817" spans="4:4">
      <c r="D4817" s="144"/>
    </row>
    <row r="4818" spans="4:4">
      <c r="D4818" s="144"/>
    </row>
    <row r="4819" spans="4:4">
      <c r="D4819" s="144"/>
    </row>
    <row r="4820" spans="4:4">
      <c r="D4820" s="144"/>
    </row>
    <row r="4821" spans="4:4">
      <c r="D4821" s="144"/>
    </row>
    <row r="4822" spans="4:4">
      <c r="D4822" s="144"/>
    </row>
    <row r="4823" spans="4:4">
      <c r="D4823" s="144"/>
    </row>
    <row r="4824" spans="4:4">
      <c r="D4824" s="144"/>
    </row>
    <row r="4825" spans="4:4">
      <c r="D4825" s="144"/>
    </row>
    <row r="4826" spans="4:4">
      <c r="D4826" s="144"/>
    </row>
    <row r="4827" spans="4:4">
      <c r="D4827" s="144"/>
    </row>
    <row r="4828" spans="4:4">
      <c r="D4828" s="144"/>
    </row>
    <row r="4829" spans="4:4">
      <c r="D4829" s="144"/>
    </row>
    <row r="4830" spans="4:4">
      <c r="D4830" s="144"/>
    </row>
    <row r="4831" spans="4:4">
      <c r="D4831" s="144"/>
    </row>
    <row r="4832" spans="4:4">
      <c r="D4832" s="144"/>
    </row>
    <row r="4833" spans="4:4">
      <c r="D4833" s="144"/>
    </row>
    <row r="4834" spans="4:4">
      <c r="D4834" s="144"/>
    </row>
    <row r="4835" spans="4:4">
      <c r="D4835" s="144"/>
    </row>
    <row r="4836" spans="4:4">
      <c r="D4836" s="144"/>
    </row>
    <row r="4837" spans="4:4">
      <c r="D4837" s="144"/>
    </row>
    <row r="4838" spans="4:4">
      <c r="D4838" s="144"/>
    </row>
    <row r="4839" spans="4:4">
      <c r="D4839" s="144"/>
    </row>
    <row r="4840" spans="4:4">
      <c r="D4840" s="144"/>
    </row>
    <row r="4841" spans="4:4">
      <c r="D4841" s="144"/>
    </row>
    <row r="4842" spans="4:4">
      <c r="D4842" s="144"/>
    </row>
    <row r="4843" spans="4:4">
      <c r="D4843" s="144"/>
    </row>
    <row r="4844" spans="4:4">
      <c r="D4844" s="144"/>
    </row>
    <row r="4845" spans="4:4">
      <c r="D4845" s="144"/>
    </row>
    <row r="4846" spans="4:4">
      <c r="D4846" s="144"/>
    </row>
    <row r="4847" spans="4:4">
      <c r="D4847" s="144"/>
    </row>
    <row r="4848" spans="4:4">
      <c r="D4848" s="144"/>
    </row>
    <row r="4849" spans="4:4">
      <c r="D4849" s="144"/>
    </row>
    <row r="4850" spans="4:4">
      <c r="D4850" s="144"/>
    </row>
    <row r="4851" spans="4:4">
      <c r="D4851" s="144"/>
    </row>
    <row r="4852" spans="4:4">
      <c r="D4852" s="144"/>
    </row>
    <row r="4853" spans="4:4">
      <c r="D4853" s="144"/>
    </row>
    <row r="4854" spans="4:4">
      <c r="D4854" s="144"/>
    </row>
    <row r="4855" spans="4:4">
      <c r="D4855" s="144"/>
    </row>
    <row r="4856" spans="4:4">
      <c r="D4856" s="144"/>
    </row>
    <row r="4857" spans="4:4">
      <c r="D4857" s="144"/>
    </row>
    <row r="4858" spans="4:4">
      <c r="D4858" s="144"/>
    </row>
    <row r="4859" spans="4:4">
      <c r="D4859" s="144"/>
    </row>
    <row r="4860" spans="4:4">
      <c r="D4860" s="144"/>
    </row>
    <row r="4861" spans="4:4">
      <c r="D4861" s="144"/>
    </row>
    <row r="4862" spans="4:4">
      <c r="D4862" s="144"/>
    </row>
    <row r="4863" spans="4:4">
      <c r="D4863" s="144"/>
    </row>
    <row r="4864" spans="4:4">
      <c r="D4864" s="144"/>
    </row>
    <row r="4865" spans="4:4">
      <c r="D4865" s="144"/>
    </row>
    <row r="4866" spans="4:4">
      <c r="D4866" s="144"/>
    </row>
    <row r="4867" spans="4:4">
      <c r="D4867" s="144"/>
    </row>
    <row r="4868" spans="4:4">
      <c r="D4868" s="144"/>
    </row>
    <row r="4869" spans="4:4">
      <c r="D4869" s="144"/>
    </row>
    <row r="4870" spans="4:4">
      <c r="D4870" s="144"/>
    </row>
    <row r="4871" spans="4:4">
      <c r="D4871" s="144"/>
    </row>
    <row r="4872" spans="4:4">
      <c r="D4872" s="144"/>
    </row>
    <row r="4873" spans="4:4">
      <c r="D4873" s="144"/>
    </row>
    <row r="4874" spans="4:4">
      <c r="D4874" s="144"/>
    </row>
    <row r="4875" spans="4:4">
      <c r="D4875" s="144"/>
    </row>
    <row r="4876" spans="4:4">
      <c r="D4876" s="144"/>
    </row>
    <row r="4877" spans="4:4">
      <c r="D4877" s="144"/>
    </row>
    <row r="4878" spans="4:4">
      <c r="D4878" s="144"/>
    </row>
    <row r="4879" spans="4:4">
      <c r="D4879" s="144"/>
    </row>
    <row r="4880" spans="4:4">
      <c r="D4880" s="144"/>
    </row>
    <row r="4881" spans="4:4">
      <c r="D4881" s="144"/>
    </row>
    <row r="4882" spans="4:4">
      <c r="D4882" s="144"/>
    </row>
    <row r="4883" spans="4:4">
      <c r="D4883" s="144"/>
    </row>
    <row r="4884" spans="4:4">
      <c r="D4884" s="144"/>
    </row>
    <row r="4885" spans="4:4">
      <c r="D4885" s="144"/>
    </row>
    <row r="4886" spans="4:4">
      <c r="D4886" s="144"/>
    </row>
    <row r="4887" spans="4:4">
      <c r="D4887" s="144"/>
    </row>
    <row r="4888" spans="4:4">
      <c r="D4888" s="144"/>
    </row>
    <row r="4889" spans="4:4">
      <c r="D4889" s="144"/>
    </row>
    <row r="4890" spans="4:4">
      <c r="D4890" s="144"/>
    </row>
    <row r="4891" spans="4:4">
      <c r="D4891" s="144"/>
    </row>
    <row r="4892" spans="4:4">
      <c r="D4892" s="144"/>
    </row>
    <row r="4893" spans="4:4">
      <c r="D4893" s="144"/>
    </row>
    <row r="4894" spans="4:4">
      <c r="D4894" s="144"/>
    </row>
    <row r="4895" spans="4:4">
      <c r="D4895" s="144"/>
    </row>
    <row r="4896" spans="4:4">
      <c r="D4896" s="144"/>
    </row>
    <row r="4897" spans="4:4">
      <c r="D4897" s="144"/>
    </row>
    <row r="4898" spans="4:4">
      <c r="D4898" s="144"/>
    </row>
    <row r="4899" spans="4:4">
      <c r="D4899" s="144"/>
    </row>
    <row r="4900" spans="4:4">
      <c r="D4900" s="144"/>
    </row>
    <row r="4901" spans="4:4">
      <c r="D4901" s="144"/>
    </row>
    <row r="4902" spans="4:4">
      <c r="D4902" s="144"/>
    </row>
    <row r="4903" spans="4:4">
      <c r="D4903" s="144"/>
    </row>
    <row r="4904" spans="4:4">
      <c r="D4904" s="144"/>
    </row>
    <row r="4905" spans="4:4">
      <c r="D4905" s="144"/>
    </row>
    <row r="4906" spans="4:4">
      <c r="D4906" s="144"/>
    </row>
    <row r="4907" spans="4:4">
      <c r="D4907" s="144"/>
    </row>
    <row r="4908" spans="4:4">
      <c r="D4908" s="144"/>
    </row>
    <row r="4909" spans="4:4">
      <c r="D4909" s="144"/>
    </row>
    <row r="4910" spans="4:4">
      <c r="D4910" s="144"/>
    </row>
    <row r="4911" spans="4:4">
      <c r="D4911" s="144"/>
    </row>
    <row r="4912" spans="4:4">
      <c r="D4912" s="144"/>
    </row>
    <row r="4913" spans="4:4">
      <c r="D4913" s="144"/>
    </row>
    <row r="4914" spans="4:4">
      <c r="D4914" s="144"/>
    </row>
    <row r="4915" spans="4:4">
      <c r="D4915" s="144"/>
    </row>
    <row r="4916" spans="4:4">
      <c r="D4916" s="144"/>
    </row>
    <row r="4917" spans="4:4">
      <c r="D4917" s="144"/>
    </row>
    <row r="4918" spans="4:4">
      <c r="D4918" s="144"/>
    </row>
    <row r="4919" spans="4:4">
      <c r="D4919" s="144"/>
    </row>
    <row r="4920" spans="4:4">
      <c r="D4920" s="144"/>
    </row>
    <row r="4921" spans="4:4">
      <c r="D4921" s="144"/>
    </row>
    <row r="4922" spans="4:4">
      <c r="D4922" s="144"/>
    </row>
    <row r="4923" spans="4:4">
      <c r="D4923" s="144"/>
    </row>
    <row r="4924" spans="4:4">
      <c r="D4924" s="144"/>
    </row>
    <row r="4925" spans="4:4">
      <c r="D4925" s="144"/>
    </row>
    <row r="4926" spans="4:4">
      <c r="D4926" s="144"/>
    </row>
    <row r="4927" spans="4:4">
      <c r="D4927" s="144"/>
    </row>
    <row r="4928" spans="4:4">
      <c r="D4928" s="144"/>
    </row>
    <row r="4929" spans="4:4">
      <c r="D4929" s="144"/>
    </row>
    <row r="4930" spans="4:4">
      <c r="D4930" s="144"/>
    </row>
    <row r="4931" spans="4:4">
      <c r="D4931" s="144"/>
    </row>
    <row r="4932" spans="4:4">
      <c r="D4932" s="144"/>
    </row>
    <row r="4933" spans="4:4">
      <c r="D4933" s="144"/>
    </row>
    <row r="4934" spans="4:4">
      <c r="D4934" s="144"/>
    </row>
    <row r="4935" spans="4:4">
      <c r="D4935" s="144"/>
    </row>
    <row r="4936" spans="4:4">
      <c r="D4936" s="144"/>
    </row>
    <row r="4937" spans="4:4">
      <c r="D4937" s="144"/>
    </row>
    <row r="4938" spans="4:4">
      <c r="D4938" s="144"/>
    </row>
    <row r="4939" spans="4:4">
      <c r="D4939" s="144"/>
    </row>
    <row r="4940" spans="4:4">
      <c r="D4940" s="144"/>
    </row>
    <row r="4941" spans="4:4">
      <c r="D4941" s="144"/>
    </row>
    <row r="4942" spans="4:4">
      <c r="D4942" s="144"/>
    </row>
    <row r="4943" spans="4:4">
      <c r="D4943" s="144"/>
    </row>
    <row r="4944" spans="4:4">
      <c r="D4944" s="144"/>
    </row>
    <row r="4945" spans="4:4">
      <c r="D4945" s="144"/>
    </row>
    <row r="4946" spans="4:4">
      <c r="D4946" s="144"/>
    </row>
    <row r="4947" spans="4:4">
      <c r="D4947" s="144"/>
    </row>
    <row r="4948" spans="4:4">
      <c r="D4948" s="144"/>
    </row>
    <row r="4949" spans="4:4">
      <c r="D4949" s="144"/>
    </row>
    <row r="4950" spans="4:4">
      <c r="D4950" s="144"/>
    </row>
    <row r="4951" spans="4:4">
      <c r="D4951" s="144"/>
    </row>
    <row r="4952" spans="4:4">
      <c r="D4952" s="144"/>
    </row>
    <row r="4953" spans="4:4">
      <c r="D4953" s="144"/>
    </row>
    <row r="4954" spans="4:4">
      <c r="D4954" s="144"/>
    </row>
    <row r="4955" spans="4:4">
      <c r="D4955" s="144"/>
    </row>
    <row r="4956" spans="4:4">
      <c r="D4956" s="144"/>
    </row>
    <row r="4957" spans="4:4">
      <c r="D4957" s="144"/>
    </row>
    <row r="4958" spans="4:4">
      <c r="D4958" s="144"/>
    </row>
    <row r="4959" spans="4:4">
      <c r="D4959" s="144"/>
    </row>
    <row r="4960" spans="4:4">
      <c r="D4960" s="144"/>
    </row>
    <row r="4961" spans="4:4">
      <c r="D4961" s="144"/>
    </row>
    <row r="4962" spans="4:4">
      <c r="D4962" s="144"/>
    </row>
    <row r="4963" spans="4:4">
      <c r="D4963" s="144"/>
    </row>
    <row r="4964" spans="4:4">
      <c r="D4964" s="144"/>
    </row>
    <row r="4965" spans="4:4">
      <c r="D4965" s="144"/>
    </row>
    <row r="4966" spans="4:4">
      <c r="D4966" s="144"/>
    </row>
    <row r="4967" spans="4:4">
      <c r="D4967" s="144"/>
    </row>
    <row r="4968" spans="4:4">
      <c r="D4968" s="144"/>
    </row>
    <row r="4969" spans="4:4">
      <c r="D4969" s="144"/>
    </row>
    <row r="4970" spans="4:4">
      <c r="D4970" s="144"/>
    </row>
    <row r="4971" spans="4:4">
      <c r="D4971" s="144"/>
    </row>
    <row r="4972" spans="4:4">
      <c r="D4972" s="144"/>
    </row>
    <row r="4973" spans="4:4">
      <c r="D4973" s="144"/>
    </row>
    <row r="4974" spans="4:4">
      <c r="D4974" s="144"/>
    </row>
    <row r="4975" spans="4:4">
      <c r="D4975" s="144"/>
    </row>
    <row r="4976" spans="4:4">
      <c r="D4976" s="144"/>
    </row>
    <row r="4977" spans="4:4">
      <c r="D4977" s="144"/>
    </row>
    <row r="4978" spans="4:4">
      <c r="D4978" s="144"/>
    </row>
    <row r="4979" spans="4:4">
      <c r="D4979" s="144"/>
    </row>
    <row r="4980" spans="4:4">
      <c r="D4980" s="144"/>
    </row>
    <row r="4981" spans="4:4">
      <c r="D4981" s="144"/>
    </row>
    <row r="4982" spans="4:4">
      <c r="D4982" s="144"/>
    </row>
    <row r="4983" spans="4:4">
      <c r="D4983" s="144"/>
    </row>
    <row r="4984" spans="4:4">
      <c r="D4984" s="144"/>
    </row>
    <row r="4985" spans="4:4">
      <c r="D4985" s="144"/>
    </row>
    <row r="4986" spans="4:4">
      <c r="D4986" s="144"/>
    </row>
    <row r="4987" spans="4:4">
      <c r="D4987" s="144"/>
    </row>
    <row r="4988" spans="4:4">
      <c r="D4988" s="144"/>
    </row>
    <row r="4989" spans="4:4">
      <c r="D4989" s="144"/>
    </row>
    <row r="4990" spans="4:4">
      <c r="D4990" s="144"/>
    </row>
    <row r="4991" spans="4:4">
      <c r="D4991" s="144"/>
    </row>
    <row r="4992" spans="4:4">
      <c r="D4992" s="144"/>
    </row>
    <row r="4993" spans="4:4">
      <c r="D4993" s="144"/>
    </row>
    <row r="4994" spans="4:4">
      <c r="D4994" s="144"/>
    </row>
    <row r="4995" spans="4:4">
      <c r="D4995" s="144"/>
    </row>
    <row r="4996" spans="4:4">
      <c r="D4996" s="144"/>
    </row>
    <row r="4997" spans="4:4">
      <c r="D4997" s="144"/>
    </row>
    <row r="4998" spans="4:4">
      <c r="D4998" s="144"/>
    </row>
    <row r="4999" spans="4:4">
      <c r="D4999" s="144"/>
    </row>
    <row r="5000" spans="4:4">
      <c r="D5000" s="144"/>
    </row>
  </sheetData>
  <sheetProtection password="E93A" sheet="1"/>
  <mergeCells count="25">
    <mergeCell ref="C12:G12"/>
    <mergeCell ref="A1:G1"/>
    <mergeCell ref="C2:G2"/>
    <mergeCell ref="C3:G3"/>
    <mergeCell ref="C4:G4"/>
    <mergeCell ref="C10:G10"/>
    <mergeCell ref="C47:G47"/>
    <mergeCell ref="C14:G14"/>
    <mergeCell ref="C18:G18"/>
    <mergeCell ref="C21:G21"/>
    <mergeCell ref="C23:G23"/>
    <mergeCell ref="C33:G33"/>
    <mergeCell ref="C35:G35"/>
    <mergeCell ref="C37:G37"/>
    <mergeCell ref="C40:G40"/>
    <mergeCell ref="C42:G42"/>
    <mergeCell ref="C44:G44"/>
    <mergeCell ref="C45:G45"/>
    <mergeCell ref="C85:G85"/>
    <mergeCell ref="C49:G49"/>
    <mergeCell ref="C51:G51"/>
    <mergeCell ref="C54:G54"/>
    <mergeCell ref="C57:G57"/>
    <mergeCell ref="C62:G62"/>
    <mergeCell ref="C83:G8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zoomScale="120" zoomScaleNormal="120" workbookViewId="0">
      <pane ySplit="7" topLeftCell="A8" activePane="bottomLeft" state="frozen"/>
      <selection pane="bottomLeft" activeCell="F88" sqref="F88"/>
    </sheetView>
  </sheetViews>
  <sheetFormatPr defaultRowHeight="12.75" outlineLevelRow="1"/>
  <cols>
    <col min="1" max="1" width="3.42578125" customWidth="1"/>
    <col min="2" max="2" width="12.5703125" style="88" customWidth="1"/>
    <col min="3" max="3" width="63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3" t="s">
        <v>115</v>
      </c>
      <c r="B1" s="253"/>
      <c r="C1" s="253"/>
      <c r="D1" s="253"/>
      <c r="E1" s="253"/>
      <c r="F1" s="253"/>
      <c r="G1" s="253"/>
      <c r="AG1" t="s">
        <v>116</v>
      </c>
    </row>
    <row r="2" spans="1:60" ht="24.95" customHeight="1">
      <c r="A2" s="145" t="s">
        <v>7</v>
      </c>
      <c r="B2" s="77" t="s">
        <v>43</v>
      </c>
      <c r="C2" s="254" t="s">
        <v>44</v>
      </c>
      <c r="D2" s="255"/>
      <c r="E2" s="255"/>
      <c r="F2" s="255"/>
      <c r="G2" s="256"/>
      <c r="AG2" t="s">
        <v>117</v>
      </c>
    </row>
    <row r="3" spans="1:60" ht="24.95" customHeight="1">
      <c r="A3" s="145" t="s">
        <v>8</v>
      </c>
      <c r="B3" s="77" t="s">
        <v>46</v>
      </c>
      <c r="C3" s="254" t="s">
        <v>47</v>
      </c>
      <c r="D3" s="255"/>
      <c r="E3" s="255"/>
      <c r="F3" s="255"/>
      <c r="G3" s="256"/>
      <c r="AC3" s="88" t="s">
        <v>117</v>
      </c>
      <c r="AG3" t="s">
        <v>118</v>
      </c>
    </row>
    <row r="4" spans="1:60" ht="24.95" customHeight="1">
      <c r="A4" s="146" t="s">
        <v>9</v>
      </c>
      <c r="B4" s="147" t="s">
        <v>50</v>
      </c>
      <c r="C4" s="257" t="s">
        <v>51</v>
      </c>
      <c r="D4" s="258"/>
      <c r="E4" s="258"/>
      <c r="F4" s="258"/>
      <c r="G4" s="259"/>
      <c r="AG4" t="s">
        <v>119</v>
      </c>
    </row>
    <row r="5" spans="1:60">
      <c r="D5" s="144"/>
    </row>
    <row r="6" spans="1:60" ht="38.25">
      <c r="A6" s="149" t="s">
        <v>120</v>
      </c>
      <c r="B6" s="151" t="s">
        <v>121</v>
      </c>
      <c r="C6" s="151" t="s">
        <v>122</v>
      </c>
      <c r="D6" s="150" t="s">
        <v>123</v>
      </c>
      <c r="E6" s="149" t="s">
        <v>124</v>
      </c>
      <c r="F6" s="148" t="s">
        <v>125</v>
      </c>
      <c r="G6" s="149" t="s">
        <v>29</v>
      </c>
      <c r="H6" s="152" t="s">
        <v>30</v>
      </c>
      <c r="I6" s="152" t="s">
        <v>126</v>
      </c>
      <c r="J6" s="152" t="s">
        <v>31</v>
      </c>
      <c r="K6" s="152" t="s">
        <v>127</v>
      </c>
      <c r="L6" s="152" t="s">
        <v>128</v>
      </c>
      <c r="M6" s="152" t="s">
        <v>129</v>
      </c>
      <c r="N6" s="152" t="s">
        <v>130</v>
      </c>
      <c r="O6" s="152" t="s">
        <v>131</v>
      </c>
      <c r="P6" s="152" t="s">
        <v>132</v>
      </c>
      <c r="Q6" s="152" t="s">
        <v>133</v>
      </c>
      <c r="R6" s="152" t="s">
        <v>134</v>
      </c>
      <c r="S6" s="152" t="s">
        <v>135</v>
      </c>
      <c r="T6" s="152" t="s">
        <v>136</v>
      </c>
      <c r="U6" s="152" t="s">
        <v>137</v>
      </c>
      <c r="V6" s="152" t="s">
        <v>138</v>
      </c>
      <c r="W6" s="152" t="s">
        <v>139</v>
      </c>
    </row>
    <row r="7" spans="1:60" hidden="1">
      <c r="A7" s="5"/>
      <c r="B7" s="6"/>
      <c r="C7" s="6"/>
      <c r="D7" s="8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</row>
    <row r="8" spans="1:60">
      <c r="A8" s="168" t="s">
        <v>140</v>
      </c>
      <c r="B8" s="169" t="s">
        <v>62</v>
      </c>
      <c r="C8" s="190" t="s">
        <v>63</v>
      </c>
      <c r="D8" s="170"/>
      <c r="E8" s="171"/>
      <c r="F8" s="172"/>
      <c r="G8" s="172">
        <f>SUMIF(AG9:AG15,"&lt;&gt;NOR",G9:G15)</f>
        <v>17159.5</v>
      </c>
      <c r="H8" s="172"/>
      <c r="I8" s="172">
        <f>SUM(I9:I15)</f>
        <v>0</v>
      </c>
      <c r="J8" s="172"/>
      <c r="K8" s="172">
        <f>SUM(K9:K15)</f>
        <v>0</v>
      </c>
      <c r="L8" s="172"/>
      <c r="M8" s="172">
        <f>SUM(M9:M15)</f>
        <v>20762.994999999999</v>
      </c>
      <c r="N8" s="172"/>
      <c r="O8" s="172">
        <f>SUM(O9:O15)</f>
        <v>0.48</v>
      </c>
      <c r="P8" s="172"/>
      <c r="Q8" s="172">
        <f>SUM(Q9:Q15)</f>
        <v>0</v>
      </c>
      <c r="R8" s="172"/>
      <c r="S8" s="172"/>
      <c r="T8" s="173"/>
      <c r="U8" s="167"/>
      <c r="V8" s="167">
        <f>SUM(V9:V15)</f>
        <v>9.94</v>
      </c>
      <c r="W8" s="167"/>
      <c r="AG8" t="s">
        <v>141</v>
      </c>
    </row>
    <row r="9" spans="1:60" outlineLevel="1">
      <c r="A9" s="174">
        <v>1</v>
      </c>
      <c r="B9" s="175" t="s">
        <v>275</v>
      </c>
      <c r="C9" s="191" t="s">
        <v>276</v>
      </c>
      <c r="D9" s="176" t="s">
        <v>157</v>
      </c>
      <c r="E9" s="177">
        <v>3</v>
      </c>
      <c r="F9" s="178">
        <v>120</v>
      </c>
      <c r="G9" s="179">
        <f>ROUND(E9*F9,2)</f>
        <v>360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435.59999999999997</v>
      </c>
      <c r="N9" s="179">
        <v>8.6700000000000006E-3</v>
      </c>
      <c r="O9" s="179">
        <f>ROUND(E9*N9,2)</f>
        <v>0.03</v>
      </c>
      <c r="P9" s="179">
        <v>0</v>
      </c>
      <c r="Q9" s="179">
        <f>ROUND(E9*P9,2)</f>
        <v>0</v>
      </c>
      <c r="R9" s="179" t="s">
        <v>277</v>
      </c>
      <c r="S9" s="179" t="s">
        <v>146</v>
      </c>
      <c r="T9" s="180" t="s">
        <v>146</v>
      </c>
      <c r="U9" s="163">
        <v>0.35974</v>
      </c>
      <c r="V9" s="163">
        <f>ROUND(E9*U9,2)</f>
        <v>1.08</v>
      </c>
      <c r="W9" s="163"/>
      <c r="X9" s="153"/>
      <c r="Y9" s="153"/>
      <c r="Z9" s="153"/>
      <c r="AA9" s="153"/>
      <c r="AB9" s="153"/>
      <c r="AC9" s="153"/>
      <c r="AD9" s="153"/>
      <c r="AE9" s="153"/>
      <c r="AF9" s="153"/>
      <c r="AG9" s="153" t="s">
        <v>147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>
      <c r="A10" s="160"/>
      <c r="B10" s="161"/>
      <c r="C10" s="245" t="s">
        <v>278</v>
      </c>
      <c r="D10" s="246"/>
      <c r="E10" s="246"/>
      <c r="F10" s="246"/>
      <c r="G10" s="246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53"/>
      <c r="Y10" s="153"/>
      <c r="Z10" s="153"/>
      <c r="AA10" s="153"/>
      <c r="AB10" s="153"/>
      <c r="AC10" s="153"/>
      <c r="AD10" s="153"/>
      <c r="AE10" s="153"/>
      <c r="AF10" s="153"/>
      <c r="AG10" s="153" t="s">
        <v>223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22.5" outlineLevel="1">
      <c r="A11" s="174">
        <v>2</v>
      </c>
      <c r="B11" s="175" t="s">
        <v>279</v>
      </c>
      <c r="C11" s="191" t="s">
        <v>280</v>
      </c>
      <c r="D11" s="176" t="s">
        <v>281</v>
      </c>
      <c r="E11" s="177">
        <v>0.5</v>
      </c>
      <c r="F11" s="178">
        <v>980</v>
      </c>
      <c r="G11" s="179">
        <f>ROUND(E11*F11,2)</f>
        <v>490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592.9</v>
      </c>
      <c r="N11" s="179">
        <v>6.8000000000000005E-2</v>
      </c>
      <c r="O11" s="179">
        <f>ROUND(E11*N11,2)</f>
        <v>0.03</v>
      </c>
      <c r="P11" s="179">
        <v>0</v>
      </c>
      <c r="Q11" s="179">
        <f>ROUND(E11*P11,2)</f>
        <v>0</v>
      </c>
      <c r="R11" s="179" t="s">
        <v>277</v>
      </c>
      <c r="S11" s="179" t="s">
        <v>146</v>
      </c>
      <c r="T11" s="180" t="s">
        <v>146</v>
      </c>
      <c r="U11" s="163">
        <v>0.71397999999999995</v>
      </c>
      <c r="V11" s="163">
        <f>ROUND(E11*U11,2)</f>
        <v>0.36</v>
      </c>
      <c r="W11" s="163"/>
      <c r="X11" s="153"/>
      <c r="Y11" s="153"/>
      <c r="Z11" s="153"/>
      <c r="AA11" s="153"/>
      <c r="AB11" s="153"/>
      <c r="AC11" s="153"/>
      <c r="AD11" s="153"/>
      <c r="AE11" s="153"/>
      <c r="AF11" s="153"/>
      <c r="AG11" s="153" t="s">
        <v>147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>
      <c r="A12" s="160"/>
      <c r="B12" s="161"/>
      <c r="C12" s="245" t="s">
        <v>282</v>
      </c>
      <c r="D12" s="246"/>
      <c r="E12" s="246"/>
      <c r="F12" s="246"/>
      <c r="G12" s="246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53"/>
      <c r="Y12" s="153"/>
      <c r="Z12" s="153"/>
      <c r="AA12" s="153"/>
      <c r="AB12" s="153"/>
      <c r="AC12" s="153"/>
      <c r="AD12" s="153"/>
      <c r="AE12" s="153"/>
      <c r="AF12" s="153"/>
      <c r="AG12" s="153" t="s">
        <v>223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22.5" outlineLevel="1">
      <c r="A13" s="181">
        <v>3</v>
      </c>
      <c r="B13" s="182" t="s">
        <v>283</v>
      </c>
      <c r="C13" s="192" t="s">
        <v>284</v>
      </c>
      <c r="D13" s="183" t="s">
        <v>281</v>
      </c>
      <c r="E13" s="184">
        <v>78.3</v>
      </c>
      <c r="F13" s="185">
        <v>180</v>
      </c>
      <c r="G13" s="186">
        <f>ROUND(E13*F13,2)</f>
        <v>14094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17053.739999999998</v>
      </c>
      <c r="N13" s="186">
        <v>5.3400000000000001E-3</v>
      </c>
      <c r="O13" s="186">
        <f>ROUND(E13*N13,2)</f>
        <v>0.42</v>
      </c>
      <c r="P13" s="186">
        <v>0</v>
      </c>
      <c r="Q13" s="186">
        <f>ROUND(E13*P13,2)</f>
        <v>0</v>
      </c>
      <c r="R13" s="186" t="s">
        <v>277</v>
      </c>
      <c r="S13" s="186" t="s">
        <v>146</v>
      </c>
      <c r="T13" s="187" t="s">
        <v>146</v>
      </c>
      <c r="U13" s="163">
        <v>0.10854999999999999</v>
      </c>
      <c r="V13" s="163">
        <f>ROUND(E13*U13,2)</f>
        <v>8.5</v>
      </c>
      <c r="W13" s="163"/>
      <c r="X13" s="153"/>
      <c r="Y13" s="153"/>
      <c r="Z13" s="153"/>
      <c r="AA13" s="153"/>
      <c r="AB13" s="153"/>
      <c r="AC13" s="153"/>
      <c r="AD13" s="153"/>
      <c r="AE13" s="153"/>
      <c r="AF13" s="153"/>
      <c r="AG13" s="153" t="s">
        <v>147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>
      <c r="A14" s="181">
        <v>4</v>
      </c>
      <c r="B14" s="182" t="s">
        <v>285</v>
      </c>
      <c r="C14" s="192" t="s">
        <v>286</v>
      </c>
      <c r="D14" s="183" t="s">
        <v>281</v>
      </c>
      <c r="E14" s="184">
        <v>2.2000000000000002</v>
      </c>
      <c r="F14" s="185">
        <v>240</v>
      </c>
      <c r="G14" s="186">
        <f>ROUND(E14*F14,2)</f>
        <v>528</v>
      </c>
      <c r="H14" s="185"/>
      <c r="I14" s="186">
        <f>ROUND(E14*H14,2)</f>
        <v>0</v>
      </c>
      <c r="J14" s="185"/>
      <c r="K14" s="186">
        <f>ROUND(E14*J14,2)</f>
        <v>0</v>
      </c>
      <c r="L14" s="186">
        <v>21</v>
      </c>
      <c r="M14" s="186">
        <f>G14*(1+L14/100)</f>
        <v>638.88</v>
      </c>
      <c r="N14" s="186">
        <v>0</v>
      </c>
      <c r="O14" s="186">
        <f>ROUND(E14*N14,2)</f>
        <v>0</v>
      </c>
      <c r="P14" s="186">
        <v>0</v>
      </c>
      <c r="Q14" s="186">
        <f>ROUND(E14*P14,2)</f>
        <v>0</v>
      </c>
      <c r="R14" s="186"/>
      <c r="S14" s="186" t="s">
        <v>186</v>
      </c>
      <c r="T14" s="187" t="s">
        <v>187</v>
      </c>
      <c r="U14" s="163">
        <v>0</v>
      </c>
      <c r="V14" s="163">
        <f>ROUND(E14*U14,2)</f>
        <v>0</v>
      </c>
      <c r="W14" s="163"/>
      <c r="X14" s="153"/>
      <c r="Y14" s="153"/>
      <c r="Z14" s="153"/>
      <c r="AA14" s="153"/>
      <c r="AB14" s="153"/>
      <c r="AC14" s="153"/>
      <c r="AD14" s="153"/>
      <c r="AE14" s="153"/>
      <c r="AF14" s="153"/>
      <c r="AG14" s="153" t="s">
        <v>147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>
      <c r="A15" s="181">
        <v>5</v>
      </c>
      <c r="B15" s="182" t="s">
        <v>287</v>
      </c>
      <c r="C15" s="192" t="s">
        <v>288</v>
      </c>
      <c r="D15" s="183" t="s">
        <v>144</v>
      </c>
      <c r="E15" s="184">
        <v>7.5</v>
      </c>
      <c r="F15" s="185">
        <v>225</v>
      </c>
      <c r="G15" s="186">
        <f>ROUND(E15*F15,2)</f>
        <v>1687.5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2041.875</v>
      </c>
      <c r="N15" s="186">
        <v>0</v>
      </c>
      <c r="O15" s="186">
        <f>ROUND(E15*N15,2)</f>
        <v>0</v>
      </c>
      <c r="P15" s="186">
        <v>0</v>
      </c>
      <c r="Q15" s="186">
        <f>ROUND(E15*P15,2)</f>
        <v>0</v>
      </c>
      <c r="R15" s="186"/>
      <c r="S15" s="186" t="s">
        <v>186</v>
      </c>
      <c r="T15" s="187" t="s">
        <v>187</v>
      </c>
      <c r="U15" s="163">
        <v>0</v>
      </c>
      <c r="V15" s="163">
        <f>ROUND(E15*U15,2)</f>
        <v>0</v>
      </c>
      <c r="W15" s="163"/>
      <c r="X15" s="153"/>
      <c r="Y15" s="153"/>
      <c r="Z15" s="153"/>
      <c r="AA15" s="153"/>
      <c r="AB15" s="153"/>
      <c r="AC15" s="153"/>
      <c r="AD15" s="153"/>
      <c r="AE15" s="153"/>
      <c r="AF15" s="153"/>
      <c r="AG15" s="153" t="s">
        <v>147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>
      <c r="A16" s="168" t="s">
        <v>140</v>
      </c>
      <c r="B16" s="169" t="s">
        <v>64</v>
      </c>
      <c r="C16" s="190" t="s">
        <v>65</v>
      </c>
      <c r="D16" s="170"/>
      <c r="E16" s="171"/>
      <c r="F16" s="172"/>
      <c r="G16" s="172">
        <f>SUMIF(AG17:AG18,"&lt;&gt;NOR",G17:G18)</f>
        <v>2112</v>
      </c>
      <c r="H16" s="172"/>
      <c r="I16" s="172">
        <f>SUM(I17:I18)</f>
        <v>0</v>
      </c>
      <c r="J16" s="172"/>
      <c r="K16" s="172">
        <f>SUM(K17:K18)</f>
        <v>0</v>
      </c>
      <c r="L16" s="172"/>
      <c r="M16" s="172">
        <f>SUM(M17:M18)</f>
        <v>2555.52</v>
      </c>
      <c r="N16" s="172"/>
      <c r="O16" s="172">
        <f>SUM(O17:O18)</f>
        <v>0.12</v>
      </c>
      <c r="P16" s="172"/>
      <c r="Q16" s="172">
        <f>SUM(Q17:Q18)</f>
        <v>0</v>
      </c>
      <c r="R16" s="172"/>
      <c r="S16" s="172"/>
      <c r="T16" s="173"/>
      <c r="U16" s="167"/>
      <c r="V16" s="167">
        <f>SUM(V17:V18)</f>
        <v>0.95</v>
      </c>
      <c r="W16" s="167"/>
      <c r="AG16" t="s">
        <v>141</v>
      </c>
    </row>
    <row r="17" spans="1:60" ht="22.5" outlineLevel="1">
      <c r="A17" s="174">
        <v>6</v>
      </c>
      <c r="B17" s="175" t="s">
        <v>289</v>
      </c>
      <c r="C17" s="191" t="s">
        <v>290</v>
      </c>
      <c r="D17" s="176" t="s">
        <v>281</v>
      </c>
      <c r="E17" s="177">
        <v>2.2000000000000002</v>
      </c>
      <c r="F17" s="178">
        <v>960</v>
      </c>
      <c r="G17" s="179">
        <f>ROUND(E17*F17,2)</f>
        <v>2112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2555.52</v>
      </c>
      <c r="N17" s="179">
        <v>5.4149999999999997E-2</v>
      </c>
      <c r="O17" s="179">
        <f>ROUND(E17*N17,2)</f>
        <v>0.12</v>
      </c>
      <c r="P17" s="179">
        <v>0</v>
      </c>
      <c r="Q17" s="179">
        <f>ROUND(E17*P17,2)</f>
        <v>0</v>
      </c>
      <c r="R17" s="179" t="s">
        <v>291</v>
      </c>
      <c r="S17" s="179" t="s">
        <v>146</v>
      </c>
      <c r="T17" s="180" t="s">
        <v>146</v>
      </c>
      <c r="U17" s="163">
        <v>0.434</v>
      </c>
      <c r="V17" s="163">
        <f>ROUND(E17*U17,2)</f>
        <v>0.95</v>
      </c>
      <c r="W17" s="163"/>
      <c r="X17" s="153"/>
      <c r="Y17" s="153"/>
      <c r="Z17" s="153"/>
      <c r="AA17" s="153"/>
      <c r="AB17" s="153"/>
      <c r="AC17" s="153"/>
      <c r="AD17" s="153"/>
      <c r="AE17" s="153"/>
      <c r="AF17" s="153"/>
      <c r="AG17" s="153" t="s">
        <v>292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>
      <c r="A18" s="160"/>
      <c r="B18" s="161"/>
      <c r="C18" s="245" t="s">
        <v>293</v>
      </c>
      <c r="D18" s="246"/>
      <c r="E18" s="246"/>
      <c r="F18" s="246"/>
      <c r="G18" s="246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53"/>
      <c r="Y18" s="153"/>
      <c r="Z18" s="153"/>
      <c r="AA18" s="153"/>
      <c r="AB18" s="153"/>
      <c r="AC18" s="153"/>
      <c r="AD18" s="153"/>
      <c r="AE18" s="153"/>
      <c r="AF18" s="153"/>
      <c r="AG18" s="153" t="s">
        <v>223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>
      <c r="A19" s="168" t="s">
        <v>140</v>
      </c>
      <c r="B19" s="169" t="s">
        <v>66</v>
      </c>
      <c r="C19" s="190" t="s">
        <v>67</v>
      </c>
      <c r="D19" s="170"/>
      <c r="E19" s="171"/>
      <c r="F19" s="172"/>
      <c r="G19" s="172">
        <f>SUMIF(AG20:AG20,"&lt;&gt;NOR",G20:G20)</f>
        <v>7680</v>
      </c>
      <c r="H19" s="172"/>
      <c r="I19" s="172">
        <f>SUM(I20:I20)</f>
        <v>0</v>
      </c>
      <c r="J19" s="172"/>
      <c r="K19" s="172">
        <f>SUM(K20:K20)</f>
        <v>0</v>
      </c>
      <c r="L19" s="172"/>
      <c r="M19" s="172">
        <f>SUM(M20:M20)</f>
        <v>9292.7999999999993</v>
      </c>
      <c r="N19" s="172"/>
      <c r="O19" s="172">
        <f>SUM(O20:O20)</f>
        <v>0.05</v>
      </c>
      <c r="P19" s="172"/>
      <c r="Q19" s="172">
        <f>SUM(Q20:Q20)</f>
        <v>0</v>
      </c>
      <c r="R19" s="172"/>
      <c r="S19" s="172"/>
      <c r="T19" s="173"/>
      <c r="U19" s="167"/>
      <c r="V19" s="167">
        <f>SUM(V20:V20)</f>
        <v>2.17</v>
      </c>
      <c r="W19" s="167"/>
      <c r="AG19" t="s">
        <v>141</v>
      </c>
    </row>
    <row r="20" spans="1:60" ht="56.25" outlineLevel="1">
      <c r="A20" s="181">
        <v>7</v>
      </c>
      <c r="B20" s="182" t="s">
        <v>294</v>
      </c>
      <c r="C20" s="192" t="s">
        <v>295</v>
      </c>
      <c r="D20" s="183" t="s">
        <v>157</v>
      </c>
      <c r="E20" s="184">
        <v>1</v>
      </c>
      <c r="F20" s="185">
        <v>7680</v>
      </c>
      <c r="G20" s="186">
        <f>ROUND(E20*F20,2)</f>
        <v>7680</v>
      </c>
      <c r="H20" s="185"/>
      <c r="I20" s="186">
        <f>ROUND(E20*H20,2)</f>
        <v>0</v>
      </c>
      <c r="J20" s="185"/>
      <c r="K20" s="186">
        <f>ROUND(E20*J20,2)</f>
        <v>0</v>
      </c>
      <c r="L20" s="186">
        <v>21</v>
      </c>
      <c r="M20" s="186">
        <f>G20*(1+L20/100)</f>
        <v>9292.7999999999993</v>
      </c>
      <c r="N20" s="186">
        <v>5.2789999999999997E-2</v>
      </c>
      <c r="O20" s="186">
        <f>ROUND(E20*N20,2)</f>
        <v>0.05</v>
      </c>
      <c r="P20" s="186">
        <v>0</v>
      </c>
      <c r="Q20" s="186">
        <f>ROUND(E20*P20,2)</f>
        <v>0</v>
      </c>
      <c r="R20" s="186" t="s">
        <v>291</v>
      </c>
      <c r="S20" s="186" t="s">
        <v>146</v>
      </c>
      <c r="T20" s="187" t="s">
        <v>146</v>
      </c>
      <c r="U20" s="163">
        <v>2.17</v>
      </c>
      <c r="V20" s="163">
        <f>ROUND(E20*U20,2)</f>
        <v>2.17</v>
      </c>
      <c r="W20" s="163"/>
      <c r="X20" s="153"/>
      <c r="Y20" s="153"/>
      <c r="Z20" s="153"/>
      <c r="AA20" s="153"/>
      <c r="AB20" s="153"/>
      <c r="AC20" s="153"/>
      <c r="AD20" s="153"/>
      <c r="AE20" s="153"/>
      <c r="AF20" s="153"/>
      <c r="AG20" s="153" t="s">
        <v>147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>
      <c r="A21" s="168" t="s">
        <v>140</v>
      </c>
      <c r="B21" s="169" t="s">
        <v>68</v>
      </c>
      <c r="C21" s="190" t="s">
        <v>69</v>
      </c>
      <c r="D21" s="170"/>
      <c r="E21" s="171"/>
      <c r="F21" s="172"/>
      <c r="G21" s="172">
        <f>SUMIF(AG22:AG23,"&lt;&gt;NOR",G22:G23)</f>
        <v>4613.6000000000004</v>
      </c>
      <c r="H21" s="172"/>
      <c r="I21" s="172">
        <f>SUM(I22:I23)</f>
        <v>0</v>
      </c>
      <c r="J21" s="172"/>
      <c r="K21" s="172">
        <f>SUM(K22:K23)</f>
        <v>0</v>
      </c>
      <c r="L21" s="172"/>
      <c r="M21" s="172">
        <f>SUM(M22:M23)</f>
        <v>5582.4560000000001</v>
      </c>
      <c r="N21" s="172"/>
      <c r="O21" s="172">
        <f>SUM(O22:O23)</f>
        <v>0</v>
      </c>
      <c r="P21" s="172"/>
      <c r="Q21" s="172">
        <f>SUM(Q22:Q23)</f>
        <v>0</v>
      </c>
      <c r="R21" s="172"/>
      <c r="S21" s="172"/>
      <c r="T21" s="173"/>
      <c r="U21" s="167"/>
      <c r="V21" s="167">
        <f>SUM(V22:V23)</f>
        <v>8.1999999999999993</v>
      </c>
      <c r="W21" s="167"/>
      <c r="AG21" t="s">
        <v>141</v>
      </c>
    </row>
    <row r="22" spans="1:60" outlineLevel="1">
      <c r="A22" s="181">
        <v>8</v>
      </c>
      <c r="B22" s="182" t="s">
        <v>296</v>
      </c>
      <c r="C22" s="192" t="s">
        <v>297</v>
      </c>
      <c r="D22" s="183" t="s">
        <v>281</v>
      </c>
      <c r="E22" s="184">
        <v>39.6</v>
      </c>
      <c r="F22" s="185">
        <v>66</v>
      </c>
      <c r="G22" s="186">
        <f>ROUND(E22*F22,2)</f>
        <v>2613.6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3162.4559999999997</v>
      </c>
      <c r="N22" s="186">
        <v>0</v>
      </c>
      <c r="O22" s="186">
        <f>ROUND(E22*N22,2)</f>
        <v>0</v>
      </c>
      <c r="P22" s="186">
        <v>0</v>
      </c>
      <c r="Q22" s="186">
        <f>ROUND(E22*P22,2)</f>
        <v>0</v>
      </c>
      <c r="R22" s="186" t="s">
        <v>298</v>
      </c>
      <c r="S22" s="186" t="s">
        <v>146</v>
      </c>
      <c r="T22" s="187" t="s">
        <v>146</v>
      </c>
      <c r="U22" s="163">
        <v>0.20699999999999999</v>
      </c>
      <c r="V22" s="163">
        <f>ROUND(E22*U22,2)</f>
        <v>8.1999999999999993</v>
      </c>
      <c r="W22" s="163"/>
      <c r="X22" s="153"/>
      <c r="Y22" s="153"/>
      <c r="Z22" s="153"/>
      <c r="AA22" s="153"/>
      <c r="AB22" s="153"/>
      <c r="AC22" s="153"/>
      <c r="AD22" s="153"/>
      <c r="AE22" s="153"/>
      <c r="AF22" s="153"/>
      <c r="AG22" s="153" t="s">
        <v>147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>
      <c r="A23" s="181">
        <v>9</v>
      </c>
      <c r="B23" s="182" t="s">
        <v>299</v>
      </c>
      <c r="C23" s="192" t="s">
        <v>300</v>
      </c>
      <c r="D23" s="183" t="s">
        <v>190</v>
      </c>
      <c r="E23" s="184">
        <v>1</v>
      </c>
      <c r="F23" s="185">
        <v>2000</v>
      </c>
      <c r="G23" s="186">
        <f>ROUND(E23*F23,2)</f>
        <v>2000</v>
      </c>
      <c r="H23" s="185"/>
      <c r="I23" s="186">
        <f>ROUND(E23*H23,2)</f>
        <v>0</v>
      </c>
      <c r="J23" s="185"/>
      <c r="K23" s="186">
        <f>ROUND(E23*J23,2)</f>
        <v>0</v>
      </c>
      <c r="L23" s="186">
        <v>21</v>
      </c>
      <c r="M23" s="186">
        <f>G23*(1+L23/100)</f>
        <v>2420</v>
      </c>
      <c r="N23" s="186">
        <v>0</v>
      </c>
      <c r="O23" s="186">
        <f>ROUND(E23*N23,2)</f>
        <v>0</v>
      </c>
      <c r="P23" s="186">
        <v>0</v>
      </c>
      <c r="Q23" s="186">
        <f>ROUND(E23*P23,2)</f>
        <v>0</v>
      </c>
      <c r="R23" s="186"/>
      <c r="S23" s="186" t="s">
        <v>186</v>
      </c>
      <c r="T23" s="187" t="s">
        <v>187</v>
      </c>
      <c r="U23" s="163">
        <v>0</v>
      </c>
      <c r="V23" s="163">
        <f>ROUND(E23*U23,2)</f>
        <v>0</v>
      </c>
      <c r="W23" s="163"/>
      <c r="X23" s="153"/>
      <c r="Y23" s="153"/>
      <c r="Z23" s="153"/>
      <c r="AA23" s="153"/>
      <c r="AB23" s="153"/>
      <c r="AC23" s="153"/>
      <c r="AD23" s="153"/>
      <c r="AE23" s="153"/>
      <c r="AF23" s="153"/>
      <c r="AG23" s="153" t="s">
        <v>147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>
      <c r="A24" s="168" t="s">
        <v>140</v>
      </c>
      <c r="B24" s="169" t="s">
        <v>70</v>
      </c>
      <c r="C24" s="190" t="s">
        <v>71</v>
      </c>
      <c r="D24" s="170"/>
      <c r="E24" s="171"/>
      <c r="F24" s="172"/>
      <c r="G24" s="172">
        <f>SUMIF(AG25:AG30,"&lt;&gt;NOR",G25:G30)</f>
        <v>6477.68</v>
      </c>
      <c r="H24" s="172"/>
      <c r="I24" s="172">
        <f>SUM(I25:I30)</f>
        <v>0</v>
      </c>
      <c r="J24" s="172"/>
      <c r="K24" s="172">
        <f>SUM(K25:K30)</f>
        <v>0</v>
      </c>
      <c r="L24" s="172"/>
      <c r="M24" s="172">
        <f>SUM(M25:M30)</f>
        <v>7837.9928</v>
      </c>
      <c r="N24" s="172"/>
      <c r="O24" s="172">
        <f>SUM(O25:O30)</f>
        <v>0</v>
      </c>
      <c r="P24" s="172"/>
      <c r="Q24" s="172">
        <f>SUM(Q25:Q30)</f>
        <v>1.1500000000000001</v>
      </c>
      <c r="R24" s="172"/>
      <c r="S24" s="172"/>
      <c r="T24" s="173"/>
      <c r="U24" s="167"/>
      <c r="V24" s="167">
        <f>SUM(V25:V30)</f>
        <v>10.77</v>
      </c>
      <c r="W24" s="167"/>
      <c r="AG24" t="s">
        <v>141</v>
      </c>
    </row>
    <row r="25" spans="1:60" outlineLevel="1">
      <c r="A25" s="174">
        <v>10</v>
      </c>
      <c r="B25" s="175" t="s">
        <v>301</v>
      </c>
      <c r="C25" s="191" t="s">
        <v>302</v>
      </c>
      <c r="D25" s="176" t="s">
        <v>303</v>
      </c>
      <c r="E25" s="177">
        <v>0.38400000000000001</v>
      </c>
      <c r="F25" s="178">
        <v>3770</v>
      </c>
      <c r="G25" s="179">
        <f>ROUND(E25*F25,2)</f>
        <v>1447.68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1751.6928</v>
      </c>
      <c r="N25" s="179">
        <v>0</v>
      </c>
      <c r="O25" s="179">
        <f>ROUND(E25*N25,2)</f>
        <v>0</v>
      </c>
      <c r="P25" s="179">
        <v>2.4</v>
      </c>
      <c r="Q25" s="179">
        <f>ROUND(E25*P25,2)</f>
        <v>0.92</v>
      </c>
      <c r="R25" s="179" t="s">
        <v>304</v>
      </c>
      <c r="S25" s="179" t="s">
        <v>146</v>
      </c>
      <c r="T25" s="180" t="s">
        <v>146</v>
      </c>
      <c r="U25" s="163">
        <v>13.301</v>
      </c>
      <c r="V25" s="163">
        <f>ROUND(E25*U25,2)</f>
        <v>5.1100000000000003</v>
      </c>
      <c r="W25" s="163"/>
      <c r="X25" s="153"/>
      <c r="Y25" s="153"/>
      <c r="Z25" s="153"/>
      <c r="AA25" s="153"/>
      <c r="AB25" s="153"/>
      <c r="AC25" s="153"/>
      <c r="AD25" s="153"/>
      <c r="AE25" s="153"/>
      <c r="AF25" s="153"/>
      <c r="AG25" s="153" t="s">
        <v>147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>
      <c r="A26" s="160"/>
      <c r="B26" s="161"/>
      <c r="C26" s="245" t="s">
        <v>305</v>
      </c>
      <c r="D26" s="246"/>
      <c r="E26" s="246"/>
      <c r="F26" s="246"/>
      <c r="G26" s="246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53"/>
      <c r="Y26" s="153"/>
      <c r="Z26" s="153"/>
      <c r="AA26" s="153"/>
      <c r="AB26" s="153"/>
      <c r="AC26" s="153"/>
      <c r="AD26" s="153"/>
      <c r="AE26" s="153"/>
      <c r="AF26" s="153"/>
      <c r="AG26" s="153" t="s">
        <v>223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>
      <c r="A27" s="174">
        <v>11</v>
      </c>
      <c r="B27" s="175" t="s">
        <v>306</v>
      </c>
      <c r="C27" s="191" t="s">
        <v>307</v>
      </c>
      <c r="D27" s="176" t="s">
        <v>157</v>
      </c>
      <c r="E27" s="177">
        <v>1</v>
      </c>
      <c r="F27" s="178">
        <v>50</v>
      </c>
      <c r="G27" s="179">
        <f>ROUND(E27*F27,2)</f>
        <v>50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60.5</v>
      </c>
      <c r="N27" s="179">
        <v>0</v>
      </c>
      <c r="O27" s="179">
        <f>ROUND(E27*N27,2)</f>
        <v>0</v>
      </c>
      <c r="P27" s="179">
        <v>0</v>
      </c>
      <c r="Q27" s="179">
        <f>ROUND(E27*P27,2)</f>
        <v>0</v>
      </c>
      <c r="R27" s="179" t="s">
        <v>304</v>
      </c>
      <c r="S27" s="179" t="s">
        <v>146</v>
      </c>
      <c r="T27" s="180" t="s">
        <v>146</v>
      </c>
      <c r="U27" s="163">
        <v>0.09</v>
      </c>
      <c r="V27" s="163">
        <f>ROUND(E27*U27,2)</f>
        <v>0.09</v>
      </c>
      <c r="W27" s="163"/>
      <c r="X27" s="153"/>
      <c r="Y27" s="153"/>
      <c r="Z27" s="153"/>
      <c r="AA27" s="153"/>
      <c r="AB27" s="153"/>
      <c r="AC27" s="153"/>
      <c r="AD27" s="153"/>
      <c r="AE27" s="153"/>
      <c r="AF27" s="153"/>
      <c r="AG27" s="153" t="s">
        <v>147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>
      <c r="A28" s="160"/>
      <c r="B28" s="161"/>
      <c r="C28" s="245" t="s">
        <v>308</v>
      </c>
      <c r="D28" s="246"/>
      <c r="E28" s="246"/>
      <c r="F28" s="246"/>
      <c r="G28" s="246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53"/>
      <c r="Y28" s="153"/>
      <c r="Z28" s="153"/>
      <c r="AA28" s="153"/>
      <c r="AB28" s="153"/>
      <c r="AC28" s="153"/>
      <c r="AD28" s="153"/>
      <c r="AE28" s="153"/>
      <c r="AF28" s="153"/>
      <c r="AG28" s="153" t="s">
        <v>223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ht="33.75" outlineLevel="1">
      <c r="A29" s="181">
        <v>12</v>
      </c>
      <c r="B29" s="182" t="s">
        <v>309</v>
      </c>
      <c r="C29" s="192" t="s">
        <v>310</v>
      </c>
      <c r="D29" s="183" t="s">
        <v>281</v>
      </c>
      <c r="E29" s="184">
        <v>3</v>
      </c>
      <c r="F29" s="185">
        <v>1160</v>
      </c>
      <c r="G29" s="186">
        <f>ROUND(E29*F29,2)</f>
        <v>3480</v>
      </c>
      <c r="H29" s="185"/>
      <c r="I29" s="186">
        <f>ROUND(E29*H29,2)</f>
        <v>0</v>
      </c>
      <c r="J29" s="185"/>
      <c r="K29" s="186">
        <f>ROUND(E29*J29,2)</f>
        <v>0</v>
      </c>
      <c r="L29" s="186">
        <v>21</v>
      </c>
      <c r="M29" s="186">
        <f>G29*(1+L29/100)</f>
        <v>4210.8</v>
      </c>
      <c r="N29" s="186">
        <v>1.17E-3</v>
      </c>
      <c r="O29" s="186">
        <f>ROUND(E29*N29,2)</f>
        <v>0</v>
      </c>
      <c r="P29" s="186">
        <v>7.5999999999999998E-2</v>
      </c>
      <c r="Q29" s="186">
        <f>ROUND(E29*P29,2)</f>
        <v>0.23</v>
      </c>
      <c r="R29" s="186" t="s">
        <v>304</v>
      </c>
      <c r="S29" s="186" t="s">
        <v>146</v>
      </c>
      <c r="T29" s="187" t="s">
        <v>146</v>
      </c>
      <c r="U29" s="163">
        <v>0.93899999999999995</v>
      </c>
      <c r="V29" s="163">
        <f>ROUND(E29*U29,2)</f>
        <v>2.82</v>
      </c>
      <c r="W29" s="163"/>
      <c r="X29" s="153"/>
      <c r="Y29" s="153"/>
      <c r="Z29" s="153"/>
      <c r="AA29" s="153"/>
      <c r="AB29" s="153"/>
      <c r="AC29" s="153"/>
      <c r="AD29" s="153"/>
      <c r="AE29" s="153"/>
      <c r="AF29" s="153"/>
      <c r="AG29" s="153" t="s">
        <v>147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>
      <c r="A30" s="181">
        <v>13</v>
      </c>
      <c r="B30" s="182" t="s">
        <v>311</v>
      </c>
      <c r="C30" s="192" t="s">
        <v>312</v>
      </c>
      <c r="D30" s="183" t="s">
        <v>144</v>
      </c>
      <c r="E30" s="184">
        <v>0.5</v>
      </c>
      <c r="F30" s="185">
        <v>3000</v>
      </c>
      <c r="G30" s="186">
        <f>ROUND(E30*F30,2)</f>
        <v>1500</v>
      </c>
      <c r="H30" s="185"/>
      <c r="I30" s="186">
        <f>ROUND(E30*H30,2)</f>
        <v>0</v>
      </c>
      <c r="J30" s="185"/>
      <c r="K30" s="186">
        <f>ROUND(E30*J30,2)</f>
        <v>0</v>
      </c>
      <c r="L30" s="186">
        <v>21</v>
      </c>
      <c r="M30" s="186">
        <f>G30*(1+L30/100)</f>
        <v>1815</v>
      </c>
      <c r="N30" s="186">
        <v>0</v>
      </c>
      <c r="O30" s="186">
        <f>ROUND(E30*N30,2)</f>
        <v>0</v>
      </c>
      <c r="P30" s="186">
        <v>2.14E-3</v>
      </c>
      <c r="Q30" s="186">
        <f>ROUND(E30*P30,2)</f>
        <v>0</v>
      </c>
      <c r="R30" s="186" t="s">
        <v>304</v>
      </c>
      <c r="S30" s="186" t="s">
        <v>146</v>
      </c>
      <c r="T30" s="187" t="s">
        <v>146</v>
      </c>
      <c r="U30" s="163">
        <v>5.5</v>
      </c>
      <c r="V30" s="163">
        <f>ROUND(E30*U30,2)</f>
        <v>2.75</v>
      </c>
      <c r="W30" s="163"/>
      <c r="X30" s="153"/>
      <c r="Y30" s="153"/>
      <c r="Z30" s="153"/>
      <c r="AA30" s="153"/>
      <c r="AB30" s="153"/>
      <c r="AC30" s="153"/>
      <c r="AD30" s="153"/>
      <c r="AE30" s="153"/>
      <c r="AF30" s="153"/>
      <c r="AG30" s="153" t="s">
        <v>147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>
      <c r="A31" s="168" t="s">
        <v>140</v>
      </c>
      <c r="B31" s="169" t="s">
        <v>72</v>
      </c>
      <c r="C31" s="190" t="s">
        <v>73</v>
      </c>
      <c r="D31" s="170"/>
      <c r="E31" s="171"/>
      <c r="F31" s="172"/>
      <c r="G31" s="172">
        <f>SUMIF(AG32:AG36,"&lt;&gt;NOR",G32:G36)</f>
        <v>4052.07</v>
      </c>
      <c r="H31" s="172"/>
      <c r="I31" s="172">
        <f>SUM(I32:I36)</f>
        <v>0</v>
      </c>
      <c r="J31" s="172"/>
      <c r="K31" s="172">
        <f>SUM(K32:K36)</f>
        <v>0</v>
      </c>
      <c r="L31" s="172"/>
      <c r="M31" s="172">
        <f>SUM(M32:M36)</f>
        <v>4903.0047000000004</v>
      </c>
      <c r="N31" s="172"/>
      <c r="O31" s="172">
        <f>SUM(O32:O36)</f>
        <v>0</v>
      </c>
      <c r="P31" s="172"/>
      <c r="Q31" s="172">
        <f>SUM(Q32:Q36)</f>
        <v>0</v>
      </c>
      <c r="R31" s="172"/>
      <c r="S31" s="172"/>
      <c r="T31" s="173"/>
      <c r="U31" s="167"/>
      <c r="V31" s="167">
        <f>SUM(V32:V36)</f>
        <v>0.61</v>
      </c>
      <c r="W31" s="167"/>
      <c r="AG31" t="s">
        <v>141</v>
      </c>
    </row>
    <row r="32" spans="1:60" ht="33.75" outlineLevel="1">
      <c r="A32" s="174">
        <v>14</v>
      </c>
      <c r="B32" s="175" t="s">
        <v>313</v>
      </c>
      <c r="C32" s="191" t="s">
        <v>314</v>
      </c>
      <c r="D32" s="176" t="s">
        <v>315</v>
      </c>
      <c r="E32" s="177">
        <v>0.65356000000000003</v>
      </c>
      <c r="F32" s="178">
        <v>6200</v>
      </c>
      <c r="G32" s="179">
        <f>ROUND(E32*F32,2)</f>
        <v>4052.07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4903.0047000000004</v>
      </c>
      <c r="N32" s="179">
        <v>0</v>
      </c>
      <c r="O32" s="179">
        <f>ROUND(E32*N32,2)</f>
        <v>0</v>
      </c>
      <c r="P32" s="179">
        <v>0</v>
      </c>
      <c r="Q32" s="179">
        <f>ROUND(E32*P32,2)</f>
        <v>0</v>
      </c>
      <c r="R32" s="179" t="s">
        <v>277</v>
      </c>
      <c r="S32" s="179" t="s">
        <v>146</v>
      </c>
      <c r="T32" s="180" t="s">
        <v>146</v>
      </c>
      <c r="U32" s="163">
        <v>0.9385</v>
      </c>
      <c r="V32" s="163">
        <f>ROUND(E32*U32,2)</f>
        <v>0.61</v>
      </c>
      <c r="W32" s="163"/>
      <c r="X32" s="153"/>
      <c r="Y32" s="153"/>
      <c r="Z32" s="153"/>
      <c r="AA32" s="153"/>
      <c r="AB32" s="153"/>
      <c r="AC32" s="153"/>
      <c r="AD32" s="153"/>
      <c r="AE32" s="153"/>
      <c r="AF32" s="153"/>
      <c r="AG32" s="153" t="s">
        <v>221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>
      <c r="A33" s="160"/>
      <c r="B33" s="161"/>
      <c r="C33" s="245" t="s">
        <v>316</v>
      </c>
      <c r="D33" s="246"/>
      <c r="E33" s="246"/>
      <c r="F33" s="246"/>
      <c r="G33" s="246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53"/>
      <c r="Y33" s="153"/>
      <c r="Z33" s="153"/>
      <c r="AA33" s="153"/>
      <c r="AB33" s="153"/>
      <c r="AC33" s="153"/>
      <c r="AD33" s="153"/>
      <c r="AE33" s="153"/>
      <c r="AF33" s="153"/>
      <c r="AG33" s="153" t="s">
        <v>223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>
      <c r="A34" s="160"/>
      <c r="B34" s="161"/>
      <c r="C34" s="194" t="s">
        <v>317</v>
      </c>
      <c r="D34" s="165"/>
      <c r="E34" s="166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53"/>
      <c r="Y34" s="153"/>
      <c r="Z34" s="153"/>
      <c r="AA34" s="153"/>
      <c r="AB34" s="153"/>
      <c r="AC34" s="153"/>
      <c r="AD34" s="153"/>
      <c r="AE34" s="153"/>
      <c r="AF34" s="153"/>
      <c r="AG34" s="153" t="s">
        <v>225</v>
      </c>
      <c r="AH34" s="153">
        <v>0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>
      <c r="A35" s="160"/>
      <c r="B35" s="161"/>
      <c r="C35" s="194" t="s">
        <v>318</v>
      </c>
      <c r="D35" s="165"/>
      <c r="E35" s="166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53"/>
      <c r="Y35" s="153"/>
      <c r="Z35" s="153"/>
      <c r="AA35" s="153"/>
      <c r="AB35" s="153"/>
      <c r="AC35" s="153"/>
      <c r="AD35" s="153"/>
      <c r="AE35" s="153"/>
      <c r="AF35" s="153"/>
      <c r="AG35" s="153" t="s">
        <v>225</v>
      </c>
      <c r="AH35" s="153">
        <v>0</v>
      </c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>
      <c r="A36" s="160"/>
      <c r="B36" s="161"/>
      <c r="C36" s="194" t="s">
        <v>319</v>
      </c>
      <c r="D36" s="165"/>
      <c r="E36" s="166">
        <v>0.65356000000000003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53"/>
      <c r="Y36" s="153"/>
      <c r="Z36" s="153"/>
      <c r="AA36" s="153"/>
      <c r="AB36" s="153"/>
      <c r="AC36" s="153"/>
      <c r="AD36" s="153"/>
      <c r="AE36" s="153"/>
      <c r="AF36" s="153"/>
      <c r="AG36" s="153" t="s">
        <v>225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>
      <c r="A37" s="168" t="s">
        <v>140</v>
      </c>
      <c r="B37" s="169" t="s">
        <v>76</v>
      </c>
      <c r="C37" s="190" t="s">
        <v>77</v>
      </c>
      <c r="D37" s="170"/>
      <c r="E37" s="171"/>
      <c r="F37" s="172"/>
      <c r="G37" s="172">
        <f>SUMIF(AG38:AG38,"&lt;&gt;NOR",G38:G38)</f>
        <v>600</v>
      </c>
      <c r="H37" s="172"/>
      <c r="I37" s="172">
        <f>SUM(I38:I38)</f>
        <v>0</v>
      </c>
      <c r="J37" s="172"/>
      <c r="K37" s="172">
        <f>SUM(K38:K38)</f>
        <v>0</v>
      </c>
      <c r="L37" s="172"/>
      <c r="M37" s="172">
        <f>SUM(M38:M38)</f>
        <v>726</v>
      </c>
      <c r="N37" s="172"/>
      <c r="O37" s="172">
        <f>SUM(O38:O38)</f>
        <v>0</v>
      </c>
      <c r="P37" s="172"/>
      <c r="Q37" s="172">
        <f>SUM(Q38:Q38)</f>
        <v>0</v>
      </c>
      <c r="R37" s="172"/>
      <c r="S37" s="172"/>
      <c r="T37" s="173"/>
      <c r="U37" s="167"/>
      <c r="V37" s="167">
        <f>SUM(V38:V38)</f>
        <v>0.12</v>
      </c>
      <c r="W37" s="167"/>
      <c r="AG37" t="s">
        <v>141</v>
      </c>
    </row>
    <row r="38" spans="1:60" outlineLevel="1">
      <c r="A38" s="181">
        <v>15</v>
      </c>
      <c r="B38" s="182" t="s">
        <v>320</v>
      </c>
      <c r="C38" s="192" t="s">
        <v>321</v>
      </c>
      <c r="D38" s="183" t="s">
        <v>157</v>
      </c>
      <c r="E38" s="184">
        <v>1</v>
      </c>
      <c r="F38" s="185">
        <v>600</v>
      </c>
      <c r="G38" s="186">
        <f>ROUND(E38*F38,2)</f>
        <v>600</v>
      </c>
      <c r="H38" s="185"/>
      <c r="I38" s="186">
        <f>ROUND(E38*H38,2)</f>
        <v>0</v>
      </c>
      <c r="J38" s="185"/>
      <c r="K38" s="186">
        <f>ROUND(E38*J38,2)</f>
        <v>0</v>
      </c>
      <c r="L38" s="186">
        <v>21</v>
      </c>
      <c r="M38" s="186">
        <f>G38*(1+L38/100)</f>
        <v>726</v>
      </c>
      <c r="N38" s="186">
        <v>0</v>
      </c>
      <c r="O38" s="186">
        <f>ROUND(E38*N38,2)</f>
        <v>0</v>
      </c>
      <c r="P38" s="186">
        <v>0</v>
      </c>
      <c r="Q38" s="186">
        <f>ROUND(E38*P38,2)</f>
        <v>0</v>
      </c>
      <c r="R38" s="186" t="s">
        <v>145</v>
      </c>
      <c r="S38" s="186" t="s">
        <v>146</v>
      </c>
      <c r="T38" s="187" t="s">
        <v>146</v>
      </c>
      <c r="U38" s="163">
        <v>0.124</v>
      </c>
      <c r="V38" s="163">
        <f>ROUND(E38*U38,2)</f>
        <v>0.12</v>
      </c>
      <c r="W38" s="163"/>
      <c r="X38" s="153"/>
      <c r="Y38" s="153"/>
      <c r="Z38" s="153"/>
      <c r="AA38" s="153"/>
      <c r="AB38" s="153"/>
      <c r="AC38" s="153"/>
      <c r="AD38" s="153"/>
      <c r="AE38" s="153"/>
      <c r="AF38" s="153"/>
      <c r="AG38" s="153" t="s">
        <v>147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>
      <c r="A39" s="168" t="s">
        <v>140</v>
      </c>
      <c r="B39" s="169" t="s">
        <v>82</v>
      </c>
      <c r="C39" s="190" t="s">
        <v>83</v>
      </c>
      <c r="D39" s="170"/>
      <c r="E39" s="171"/>
      <c r="F39" s="172"/>
      <c r="G39" s="172">
        <f>SUMIF(AG40:AG46,"&lt;&gt;NOR",G40:G46)</f>
        <v>3130</v>
      </c>
      <c r="H39" s="172"/>
      <c r="I39" s="172">
        <f>SUM(I40:I46)</f>
        <v>0</v>
      </c>
      <c r="J39" s="172"/>
      <c r="K39" s="172">
        <f>SUM(K40:K46)</f>
        <v>0</v>
      </c>
      <c r="L39" s="172"/>
      <c r="M39" s="172">
        <f>SUM(M40:M46)</f>
        <v>3787.2999999999997</v>
      </c>
      <c r="N39" s="172"/>
      <c r="O39" s="172">
        <f>SUM(O40:O46)</f>
        <v>0</v>
      </c>
      <c r="P39" s="172"/>
      <c r="Q39" s="172">
        <f>SUM(Q40:Q46)</f>
        <v>0.02</v>
      </c>
      <c r="R39" s="172"/>
      <c r="S39" s="172"/>
      <c r="T39" s="173"/>
      <c r="U39" s="167"/>
      <c r="V39" s="167">
        <f>SUM(V40:V46)</f>
        <v>4.41</v>
      </c>
      <c r="W39" s="167"/>
      <c r="AG39" t="s">
        <v>141</v>
      </c>
    </row>
    <row r="40" spans="1:60" ht="22.5" outlineLevel="1">
      <c r="A40" s="181">
        <v>16</v>
      </c>
      <c r="B40" s="182" t="s">
        <v>322</v>
      </c>
      <c r="C40" s="192" t="s">
        <v>323</v>
      </c>
      <c r="D40" s="183" t="s">
        <v>157</v>
      </c>
      <c r="E40" s="184">
        <v>4</v>
      </c>
      <c r="F40" s="185">
        <v>380</v>
      </c>
      <c r="G40" s="186">
        <f t="shared" ref="G40:G46" si="0">ROUND(E40*F40,2)</f>
        <v>1520</v>
      </c>
      <c r="H40" s="185"/>
      <c r="I40" s="186">
        <f t="shared" ref="I40:I46" si="1">ROUND(E40*H40,2)</f>
        <v>0</v>
      </c>
      <c r="J40" s="185"/>
      <c r="K40" s="186">
        <f t="shared" ref="K40:K46" si="2">ROUND(E40*J40,2)</f>
        <v>0</v>
      </c>
      <c r="L40" s="186">
        <v>21</v>
      </c>
      <c r="M40" s="186">
        <f t="shared" ref="M40:M46" si="3">G40*(1+L40/100)</f>
        <v>1839.2</v>
      </c>
      <c r="N40" s="186">
        <v>0</v>
      </c>
      <c r="O40" s="186">
        <f t="shared" ref="O40:O46" si="4">ROUND(E40*N40,2)</f>
        <v>0</v>
      </c>
      <c r="P40" s="186">
        <v>0</v>
      </c>
      <c r="Q40" s="186">
        <f t="shared" ref="Q40:Q46" si="5">ROUND(E40*P40,2)</f>
        <v>0</v>
      </c>
      <c r="R40" s="186" t="s">
        <v>324</v>
      </c>
      <c r="S40" s="186" t="s">
        <v>146</v>
      </c>
      <c r="T40" s="187" t="s">
        <v>146</v>
      </c>
      <c r="U40" s="163">
        <v>0.67</v>
      </c>
      <c r="V40" s="163">
        <f t="shared" ref="V40:V46" si="6">ROUND(E40*U40,2)</f>
        <v>2.68</v>
      </c>
      <c r="W40" s="163"/>
      <c r="X40" s="153"/>
      <c r="Y40" s="153"/>
      <c r="Z40" s="153"/>
      <c r="AA40" s="153"/>
      <c r="AB40" s="153"/>
      <c r="AC40" s="153"/>
      <c r="AD40" s="153"/>
      <c r="AE40" s="153"/>
      <c r="AF40" s="153"/>
      <c r="AG40" s="153" t="s">
        <v>147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ht="22.5" outlineLevel="1">
      <c r="A41" s="181">
        <v>17</v>
      </c>
      <c r="B41" s="182" t="s">
        <v>325</v>
      </c>
      <c r="C41" s="192" t="s">
        <v>326</v>
      </c>
      <c r="D41" s="183" t="s">
        <v>157</v>
      </c>
      <c r="E41" s="184">
        <v>2</v>
      </c>
      <c r="F41" s="185">
        <v>110</v>
      </c>
      <c r="G41" s="186">
        <f t="shared" si="0"/>
        <v>220</v>
      </c>
      <c r="H41" s="185"/>
      <c r="I41" s="186">
        <f t="shared" si="1"/>
        <v>0</v>
      </c>
      <c r="J41" s="185"/>
      <c r="K41" s="186">
        <f t="shared" si="2"/>
        <v>0</v>
      </c>
      <c r="L41" s="186">
        <v>21</v>
      </c>
      <c r="M41" s="186">
        <f t="shared" si="3"/>
        <v>266.2</v>
      </c>
      <c r="N41" s="186">
        <v>0</v>
      </c>
      <c r="O41" s="186">
        <f t="shared" si="4"/>
        <v>0</v>
      </c>
      <c r="P41" s="186">
        <v>1.0200000000000001E-2</v>
      </c>
      <c r="Q41" s="186">
        <f t="shared" si="5"/>
        <v>0.02</v>
      </c>
      <c r="R41" s="186" t="s">
        <v>324</v>
      </c>
      <c r="S41" s="186" t="s">
        <v>146</v>
      </c>
      <c r="T41" s="187" t="s">
        <v>146</v>
      </c>
      <c r="U41" s="163">
        <v>0.86450000000000005</v>
      </c>
      <c r="V41" s="163">
        <f t="shared" si="6"/>
        <v>1.73</v>
      </c>
      <c r="W41" s="163"/>
      <c r="X41" s="153"/>
      <c r="Y41" s="153"/>
      <c r="Z41" s="153"/>
      <c r="AA41" s="153"/>
      <c r="AB41" s="153"/>
      <c r="AC41" s="153"/>
      <c r="AD41" s="153"/>
      <c r="AE41" s="153"/>
      <c r="AF41" s="153"/>
      <c r="AG41" s="153" t="s">
        <v>147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ht="22.5" outlineLevel="1">
      <c r="A42" s="181">
        <v>18</v>
      </c>
      <c r="B42" s="182" t="s">
        <v>327</v>
      </c>
      <c r="C42" s="192" t="s">
        <v>328</v>
      </c>
      <c r="D42" s="183" t="s">
        <v>157</v>
      </c>
      <c r="E42" s="184">
        <v>1</v>
      </c>
      <c r="F42" s="185">
        <v>200</v>
      </c>
      <c r="G42" s="186">
        <f t="shared" si="0"/>
        <v>200</v>
      </c>
      <c r="H42" s="185"/>
      <c r="I42" s="186">
        <f t="shared" si="1"/>
        <v>0</v>
      </c>
      <c r="J42" s="185"/>
      <c r="K42" s="186">
        <f t="shared" si="2"/>
        <v>0</v>
      </c>
      <c r="L42" s="186">
        <v>21</v>
      </c>
      <c r="M42" s="186">
        <f t="shared" si="3"/>
        <v>242</v>
      </c>
      <c r="N42" s="186">
        <v>2.5999999999999999E-3</v>
      </c>
      <c r="O42" s="186">
        <f t="shared" si="4"/>
        <v>0</v>
      </c>
      <c r="P42" s="186">
        <v>0</v>
      </c>
      <c r="Q42" s="186">
        <f t="shared" si="5"/>
        <v>0</v>
      </c>
      <c r="R42" s="186" t="s">
        <v>213</v>
      </c>
      <c r="S42" s="186" t="s">
        <v>146</v>
      </c>
      <c r="T42" s="187" t="s">
        <v>146</v>
      </c>
      <c r="U42" s="163">
        <v>0</v>
      </c>
      <c r="V42" s="163">
        <f t="shared" si="6"/>
        <v>0</v>
      </c>
      <c r="W42" s="163"/>
      <c r="X42" s="153"/>
      <c r="Y42" s="153"/>
      <c r="Z42" s="153"/>
      <c r="AA42" s="153"/>
      <c r="AB42" s="153"/>
      <c r="AC42" s="153"/>
      <c r="AD42" s="153"/>
      <c r="AE42" s="153"/>
      <c r="AF42" s="153"/>
      <c r="AG42" s="153" t="s">
        <v>214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>
      <c r="A43" s="181">
        <v>19</v>
      </c>
      <c r="B43" s="182" t="s">
        <v>329</v>
      </c>
      <c r="C43" s="192" t="s">
        <v>330</v>
      </c>
      <c r="D43" s="183" t="s">
        <v>157</v>
      </c>
      <c r="E43" s="184">
        <v>1</v>
      </c>
      <c r="F43" s="185">
        <v>270</v>
      </c>
      <c r="G43" s="186">
        <f t="shared" si="0"/>
        <v>270</v>
      </c>
      <c r="H43" s="185"/>
      <c r="I43" s="186">
        <f t="shared" si="1"/>
        <v>0</v>
      </c>
      <c r="J43" s="185"/>
      <c r="K43" s="186">
        <f t="shared" si="2"/>
        <v>0</v>
      </c>
      <c r="L43" s="186">
        <v>21</v>
      </c>
      <c r="M43" s="186">
        <f t="shared" si="3"/>
        <v>326.7</v>
      </c>
      <c r="N43" s="186">
        <v>0</v>
      </c>
      <c r="O43" s="186">
        <f t="shared" si="4"/>
        <v>0</v>
      </c>
      <c r="P43" s="186">
        <v>0</v>
      </c>
      <c r="Q43" s="186">
        <f t="shared" si="5"/>
        <v>0</v>
      </c>
      <c r="R43" s="186"/>
      <c r="S43" s="186" t="s">
        <v>186</v>
      </c>
      <c r="T43" s="187" t="s">
        <v>187</v>
      </c>
      <c r="U43" s="163">
        <v>0</v>
      </c>
      <c r="V43" s="163">
        <f t="shared" si="6"/>
        <v>0</v>
      </c>
      <c r="W43" s="163"/>
      <c r="X43" s="153"/>
      <c r="Y43" s="153"/>
      <c r="Z43" s="153"/>
      <c r="AA43" s="153"/>
      <c r="AB43" s="153"/>
      <c r="AC43" s="153"/>
      <c r="AD43" s="153"/>
      <c r="AE43" s="153"/>
      <c r="AF43" s="153"/>
      <c r="AG43" s="153" t="s">
        <v>214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>
      <c r="A44" s="181">
        <v>20</v>
      </c>
      <c r="B44" s="182" t="s">
        <v>331</v>
      </c>
      <c r="C44" s="192" t="s">
        <v>332</v>
      </c>
      <c r="D44" s="183" t="s">
        <v>157</v>
      </c>
      <c r="E44" s="184">
        <v>1</v>
      </c>
      <c r="F44" s="185">
        <v>350</v>
      </c>
      <c r="G44" s="186">
        <f t="shared" si="0"/>
        <v>350</v>
      </c>
      <c r="H44" s="185"/>
      <c r="I44" s="186">
        <f t="shared" si="1"/>
        <v>0</v>
      </c>
      <c r="J44" s="185"/>
      <c r="K44" s="186">
        <f t="shared" si="2"/>
        <v>0</v>
      </c>
      <c r="L44" s="186">
        <v>21</v>
      </c>
      <c r="M44" s="186">
        <f t="shared" si="3"/>
        <v>423.5</v>
      </c>
      <c r="N44" s="186">
        <v>0</v>
      </c>
      <c r="O44" s="186">
        <f t="shared" si="4"/>
        <v>0</v>
      </c>
      <c r="P44" s="186">
        <v>0</v>
      </c>
      <c r="Q44" s="186">
        <f t="shared" si="5"/>
        <v>0</v>
      </c>
      <c r="R44" s="186"/>
      <c r="S44" s="186" t="s">
        <v>186</v>
      </c>
      <c r="T44" s="187" t="s">
        <v>187</v>
      </c>
      <c r="U44" s="163">
        <v>0</v>
      </c>
      <c r="V44" s="163">
        <f t="shared" si="6"/>
        <v>0</v>
      </c>
      <c r="W44" s="163"/>
      <c r="X44" s="153"/>
      <c r="Y44" s="153"/>
      <c r="Z44" s="153"/>
      <c r="AA44" s="153"/>
      <c r="AB44" s="153"/>
      <c r="AC44" s="153"/>
      <c r="AD44" s="153"/>
      <c r="AE44" s="153"/>
      <c r="AF44" s="153"/>
      <c r="AG44" s="153" t="s">
        <v>214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>
      <c r="A45" s="181">
        <v>21</v>
      </c>
      <c r="B45" s="182" t="s">
        <v>333</v>
      </c>
      <c r="C45" s="192" t="s">
        <v>334</v>
      </c>
      <c r="D45" s="183" t="s">
        <v>157</v>
      </c>
      <c r="E45" s="184">
        <v>1</v>
      </c>
      <c r="F45" s="185">
        <v>250</v>
      </c>
      <c r="G45" s="186">
        <f t="shared" si="0"/>
        <v>250</v>
      </c>
      <c r="H45" s="185"/>
      <c r="I45" s="186">
        <f t="shared" si="1"/>
        <v>0</v>
      </c>
      <c r="J45" s="185"/>
      <c r="K45" s="186">
        <f t="shared" si="2"/>
        <v>0</v>
      </c>
      <c r="L45" s="186">
        <v>21</v>
      </c>
      <c r="M45" s="186">
        <f t="shared" si="3"/>
        <v>302.5</v>
      </c>
      <c r="N45" s="186">
        <v>0</v>
      </c>
      <c r="O45" s="186">
        <f t="shared" si="4"/>
        <v>0</v>
      </c>
      <c r="P45" s="186">
        <v>0</v>
      </c>
      <c r="Q45" s="186">
        <f t="shared" si="5"/>
        <v>0</v>
      </c>
      <c r="R45" s="186"/>
      <c r="S45" s="186" t="s">
        <v>186</v>
      </c>
      <c r="T45" s="187" t="s">
        <v>187</v>
      </c>
      <c r="U45" s="163">
        <v>0</v>
      </c>
      <c r="V45" s="163">
        <f t="shared" si="6"/>
        <v>0</v>
      </c>
      <c r="W45" s="163"/>
      <c r="X45" s="153"/>
      <c r="Y45" s="153"/>
      <c r="Z45" s="153"/>
      <c r="AA45" s="153"/>
      <c r="AB45" s="153"/>
      <c r="AC45" s="153"/>
      <c r="AD45" s="153"/>
      <c r="AE45" s="153"/>
      <c r="AF45" s="153"/>
      <c r="AG45" s="153" t="s">
        <v>214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>
      <c r="A46" s="181">
        <v>22</v>
      </c>
      <c r="B46" s="182" t="s">
        <v>335</v>
      </c>
      <c r="C46" s="192" t="s">
        <v>336</v>
      </c>
      <c r="D46" s="183" t="s">
        <v>157</v>
      </c>
      <c r="E46" s="184">
        <v>1</v>
      </c>
      <c r="F46" s="185">
        <v>320</v>
      </c>
      <c r="G46" s="186">
        <f t="shared" si="0"/>
        <v>320</v>
      </c>
      <c r="H46" s="185"/>
      <c r="I46" s="186">
        <f t="shared" si="1"/>
        <v>0</v>
      </c>
      <c r="J46" s="185"/>
      <c r="K46" s="186">
        <f t="shared" si="2"/>
        <v>0</v>
      </c>
      <c r="L46" s="186">
        <v>21</v>
      </c>
      <c r="M46" s="186">
        <f t="shared" si="3"/>
        <v>387.2</v>
      </c>
      <c r="N46" s="186">
        <v>0</v>
      </c>
      <c r="O46" s="186">
        <f t="shared" si="4"/>
        <v>0</v>
      </c>
      <c r="P46" s="186">
        <v>0</v>
      </c>
      <c r="Q46" s="186">
        <f t="shared" si="5"/>
        <v>0</v>
      </c>
      <c r="R46" s="186"/>
      <c r="S46" s="186" t="s">
        <v>186</v>
      </c>
      <c r="T46" s="187" t="s">
        <v>187</v>
      </c>
      <c r="U46" s="163">
        <v>0</v>
      </c>
      <c r="V46" s="163">
        <f t="shared" si="6"/>
        <v>0</v>
      </c>
      <c r="W46" s="163"/>
      <c r="X46" s="153"/>
      <c r="Y46" s="153"/>
      <c r="Z46" s="153"/>
      <c r="AA46" s="153"/>
      <c r="AB46" s="153"/>
      <c r="AC46" s="153"/>
      <c r="AD46" s="153"/>
      <c r="AE46" s="153"/>
      <c r="AF46" s="153"/>
      <c r="AG46" s="153" t="s">
        <v>214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>
      <c r="A47" s="168" t="s">
        <v>140</v>
      </c>
      <c r="B47" s="169" t="s">
        <v>100</v>
      </c>
      <c r="C47" s="190" t="s">
        <v>101</v>
      </c>
      <c r="D47" s="170"/>
      <c r="E47" s="171"/>
      <c r="F47" s="172"/>
      <c r="G47" s="172">
        <f>SUMIF(AG48:AG50,"&lt;&gt;NOR",G48:G50)</f>
        <v>23800</v>
      </c>
      <c r="H47" s="172"/>
      <c r="I47" s="172">
        <f>SUM(I48:I50)</f>
        <v>0</v>
      </c>
      <c r="J47" s="172"/>
      <c r="K47" s="172">
        <f>SUM(K48:K50)</f>
        <v>0</v>
      </c>
      <c r="L47" s="172"/>
      <c r="M47" s="172">
        <f>SUM(M48:M50)</f>
        <v>28798</v>
      </c>
      <c r="N47" s="172"/>
      <c r="O47" s="172">
        <f>SUM(O48:O50)</f>
        <v>0.06</v>
      </c>
      <c r="P47" s="172"/>
      <c r="Q47" s="172">
        <f>SUM(Q48:Q50)</f>
        <v>0</v>
      </c>
      <c r="R47" s="172"/>
      <c r="S47" s="172"/>
      <c r="T47" s="173"/>
      <c r="U47" s="167"/>
      <c r="V47" s="167">
        <f>SUM(V48:V50)</f>
        <v>2.52</v>
      </c>
      <c r="W47" s="167"/>
      <c r="AG47" t="s">
        <v>141</v>
      </c>
    </row>
    <row r="48" spans="1:60" ht="22.5" outlineLevel="1">
      <c r="A48" s="181">
        <v>23</v>
      </c>
      <c r="B48" s="182" t="s">
        <v>337</v>
      </c>
      <c r="C48" s="192" t="s">
        <v>338</v>
      </c>
      <c r="D48" s="183" t="s">
        <v>157</v>
      </c>
      <c r="E48" s="184">
        <v>1</v>
      </c>
      <c r="F48" s="185">
        <v>1200</v>
      </c>
      <c r="G48" s="186">
        <f>ROUND(E48*F48,2)</f>
        <v>1200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1452</v>
      </c>
      <c r="N48" s="186">
        <v>0</v>
      </c>
      <c r="O48" s="186">
        <f>ROUND(E48*N48,2)</f>
        <v>0</v>
      </c>
      <c r="P48" s="186">
        <v>0</v>
      </c>
      <c r="Q48" s="186">
        <f>ROUND(E48*P48,2)</f>
        <v>0</v>
      </c>
      <c r="R48" s="186" t="s">
        <v>339</v>
      </c>
      <c r="S48" s="186" t="s">
        <v>146</v>
      </c>
      <c r="T48" s="187" t="s">
        <v>146</v>
      </c>
      <c r="U48" s="163">
        <v>2.52</v>
      </c>
      <c r="V48" s="163">
        <f>ROUND(E48*U48,2)</f>
        <v>2.52</v>
      </c>
      <c r="W48" s="163"/>
      <c r="X48" s="153"/>
      <c r="Y48" s="153"/>
      <c r="Z48" s="153"/>
      <c r="AA48" s="153"/>
      <c r="AB48" s="153"/>
      <c r="AC48" s="153"/>
      <c r="AD48" s="153"/>
      <c r="AE48" s="153"/>
      <c r="AF48" s="153"/>
      <c r="AG48" s="153" t="s">
        <v>147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>
      <c r="A49" s="174">
        <v>24</v>
      </c>
      <c r="B49" s="175" t="s">
        <v>340</v>
      </c>
      <c r="C49" s="191" t="s">
        <v>341</v>
      </c>
      <c r="D49" s="176" t="s">
        <v>157</v>
      </c>
      <c r="E49" s="177">
        <v>1</v>
      </c>
      <c r="F49" s="178">
        <v>22600</v>
      </c>
      <c r="G49" s="179">
        <f>ROUND(E49*F49,2)</f>
        <v>22600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27346</v>
      </c>
      <c r="N49" s="179">
        <v>0.06</v>
      </c>
      <c r="O49" s="179">
        <f>ROUND(E49*N49,2)</f>
        <v>0.06</v>
      </c>
      <c r="P49" s="179">
        <v>0</v>
      </c>
      <c r="Q49" s="179">
        <f>ROUND(E49*P49,2)</f>
        <v>0</v>
      </c>
      <c r="R49" s="179" t="s">
        <v>213</v>
      </c>
      <c r="S49" s="179" t="s">
        <v>146</v>
      </c>
      <c r="T49" s="180" t="s">
        <v>146</v>
      </c>
      <c r="U49" s="163">
        <v>0</v>
      </c>
      <c r="V49" s="163">
        <f>ROUND(E49*U49,2)</f>
        <v>0</v>
      </c>
      <c r="W49" s="163"/>
      <c r="X49" s="153"/>
      <c r="Y49" s="153"/>
      <c r="Z49" s="153"/>
      <c r="AA49" s="153"/>
      <c r="AB49" s="153"/>
      <c r="AC49" s="153"/>
      <c r="AD49" s="153"/>
      <c r="AE49" s="153"/>
      <c r="AF49" s="153"/>
      <c r="AG49" s="153" t="s">
        <v>214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>
      <c r="A50" s="160"/>
      <c r="B50" s="161"/>
      <c r="C50" s="247" t="s">
        <v>342</v>
      </c>
      <c r="D50" s="248"/>
      <c r="E50" s="248"/>
      <c r="F50" s="248"/>
      <c r="G50" s="248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53"/>
      <c r="Y50" s="153"/>
      <c r="Z50" s="153"/>
      <c r="AA50" s="153"/>
      <c r="AB50" s="153"/>
      <c r="AC50" s="153"/>
      <c r="AD50" s="153"/>
      <c r="AE50" s="153"/>
      <c r="AF50" s="153"/>
      <c r="AG50" s="153" t="s">
        <v>149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>
      <c r="A51" s="168" t="s">
        <v>140</v>
      </c>
      <c r="B51" s="169" t="s">
        <v>102</v>
      </c>
      <c r="C51" s="190" t="s">
        <v>103</v>
      </c>
      <c r="D51" s="170"/>
      <c r="E51" s="171"/>
      <c r="F51" s="172"/>
      <c r="G51" s="172">
        <f>SUMIF(AG52:AG54,"&lt;&gt;NOR",G52:G54)</f>
        <v>3360</v>
      </c>
      <c r="H51" s="172"/>
      <c r="I51" s="172">
        <f>SUM(I52:I54)</f>
        <v>0</v>
      </c>
      <c r="J51" s="172"/>
      <c r="K51" s="172">
        <f>SUM(K52:K54)</f>
        <v>0</v>
      </c>
      <c r="L51" s="172"/>
      <c r="M51" s="172">
        <f>SUM(M52:M54)</f>
        <v>4065.6000000000004</v>
      </c>
      <c r="N51" s="172"/>
      <c r="O51" s="172">
        <f>SUM(O52:O54)</f>
        <v>0</v>
      </c>
      <c r="P51" s="172"/>
      <c r="Q51" s="172">
        <f>SUM(Q52:Q54)</f>
        <v>0</v>
      </c>
      <c r="R51" s="172"/>
      <c r="S51" s="172"/>
      <c r="T51" s="173"/>
      <c r="U51" s="167"/>
      <c r="V51" s="167">
        <f>SUM(V52:V54)</f>
        <v>0.45</v>
      </c>
      <c r="W51" s="167"/>
      <c r="AG51" t="s">
        <v>141</v>
      </c>
    </row>
    <row r="52" spans="1:60" outlineLevel="1">
      <c r="A52" s="181">
        <v>25</v>
      </c>
      <c r="B52" s="182" t="s">
        <v>343</v>
      </c>
      <c r="C52" s="192" t="s">
        <v>344</v>
      </c>
      <c r="D52" s="183" t="s">
        <v>157</v>
      </c>
      <c r="E52" s="184">
        <v>1</v>
      </c>
      <c r="F52" s="185">
        <v>690</v>
      </c>
      <c r="G52" s="186">
        <f>ROUND(E52*F52,2)</f>
        <v>690</v>
      </c>
      <c r="H52" s="185"/>
      <c r="I52" s="186">
        <f>ROUND(E52*H52,2)</f>
        <v>0</v>
      </c>
      <c r="J52" s="185"/>
      <c r="K52" s="186">
        <f>ROUND(E52*J52,2)</f>
        <v>0</v>
      </c>
      <c r="L52" s="186">
        <v>21</v>
      </c>
      <c r="M52" s="186">
        <f>G52*(1+L52/100)</f>
        <v>834.9</v>
      </c>
      <c r="N52" s="186">
        <v>1.0000000000000001E-5</v>
      </c>
      <c r="O52" s="186">
        <f>ROUND(E52*N52,2)</f>
        <v>0</v>
      </c>
      <c r="P52" s="186">
        <v>0</v>
      </c>
      <c r="Q52" s="186">
        <f>ROUND(E52*P52,2)</f>
        <v>0</v>
      </c>
      <c r="R52" s="186" t="s">
        <v>345</v>
      </c>
      <c r="S52" s="186" t="s">
        <v>146</v>
      </c>
      <c r="T52" s="187" t="s">
        <v>146</v>
      </c>
      <c r="U52" s="163">
        <v>0.45</v>
      </c>
      <c r="V52" s="163">
        <f>ROUND(E52*U52,2)</f>
        <v>0.45</v>
      </c>
      <c r="W52" s="163"/>
      <c r="X52" s="153"/>
      <c r="Y52" s="153"/>
      <c r="Z52" s="153"/>
      <c r="AA52" s="153"/>
      <c r="AB52" s="153"/>
      <c r="AC52" s="153"/>
      <c r="AD52" s="153"/>
      <c r="AE52" s="153"/>
      <c r="AF52" s="153"/>
      <c r="AG52" s="153" t="s">
        <v>147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>
      <c r="A53" s="181">
        <v>26</v>
      </c>
      <c r="B53" s="182" t="s">
        <v>346</v>
      </c>
      <c r="C53" s="192" t="s">
        <v>347</v>
      </c>
      <c r="D53" s="183" t="s">
        <v>190</v>
      </c>
      <c r="E53" s="184">
        <v>1</v>
      </c>
      <c r="F53" s="185">
        <v>1150</v>
      </c>
      <c r="G53" s="186">
        <f>ROUND(E53*F53,2)</f>
        <v>1150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1391.5</v>
      </c>
      <c r="N53" s="186">
        <v>0</v>
      </c>
      <c r="O53" s="186">
        <f>ROUND(E53*N53,2)</f>
        <v>0</v>
      </c>
      <c r="P53" s="186">
        <v>0</v>
      </c>
      <c r="Q53" s="186">
        <f>ROUND(E53*P53,2)</f>
        <v>0</v>
      </c>
      <c r="R53" s="186"/>
      <c r="S53" s="186" t="s">
        <v>186</v>
      </c>
      <c r="T53" s="187" t="s">
        <v>187</v>
      </c>
      <c r="U53" s="163">
        <v>0</v>
      </c>
      <c r="V53" s="163">
        <f>ROUND(E53*U53,2)</f>
        <v>0</v>
      </c>
      <c r="W53" s="163"/>
      <c r="X53" s="153"/>
      <c r="Y53" s="153"/>
      <c r="Z53" s="153"/>
      <c r="AA53" s="153"/>
      <c r="AB53" s="153"/>
      <c r="AC53" s="153"/>
      <c r="AD53" s="153"/>
      <c r="AE53" s="153"/>
      <c r="AF53" s="153"/>
      <c r="AG53" s="153" t="s">
        <v>147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>
      <c r="A54" s="181">
        <v>27</v>
      </c>
      <c r="B54" s="182" t="s">
        <v>348</v>
      </c>
      <c r="C54" s="192" t="s">
        <v>349</v>
      </c>
      <c r="D54" s="183" t="s">
        <v>157</v>
      </c>
      <c r="E54" s="184">
        <v>1</v>
      </c>
      <c r="F54" s="185">
        <v>1520</v>
      </c>
      <c r="G54" s="186">
        <f>ROUND(E54*F54,2)</f>
        <v>1520</v>
      </c>
      <c r="H54" s="185"/>
      <c r="I54" s="186">
        <f>ROUND(E54*H54,2)</f>
        <v>0</v>
      </c>
      <c r="J54" s="185"/>
      <c r="K54" s="186">
        <f>ROUND(E54*J54,2)</f>
        <v>0</v>
      </c>
      <c r="L54" s="186">
        <v>21</v>
      </c>
      <c r="M54" s="186">
        <f>G54*(1+L54/100)</f>
        <v>1839.2</v>
      </c>
      <c r="N54" s="186">
        <v>0</v>
      </c>
      <c r="O54" s="186">
        <f>ROUND(E54*N54,2)</f>
        <v>0</v>
      </c>
      <c r="P54" s="186">
        <v>0</v>
      </c>
      <c r="Q54" s="186">
        <f>ROUND(E54*P54,2)</f>
        <v>0</v>
      </c>
      <c r="R54" s="186"/>
      <c r="S54" s="186" t="s">
        <v>186</v>
      </c>
      <c r="T54" s="187" t="s">
        <v>187</v>
      </c>
      <c r="U54" s="163">
        <v>0</v>
      </c>
      <c r="V54" s="163">
        <f>ROUND(E54*U54,2)</f>
        <v>0</v>
      </c>
      <c r="W54" s="163"/>
      <c r="X54" s="153"/>
      <c r="Y54" s="153"/>
      <c r="Z54" s="153"/>
      <c r="AA54" s="153"/>
      <c r="AB54" s="153"/>
      <c r="AC54" s="153"/>
      <c r="AD54" s="153"/>
      <c r="AE54" s="153"/>
      <c r="AF54" s="153"/>
      <c r="AG54" s="153" t="s">
        <v>214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>
      <c r="A55" s="168" t="s">
        <v>140</v>
      </c>
      <c r="B55" s="169" t="s">
        <v>104</v>
      </c>
      <c r="C55" s="190" t="s">
        <v>105</v>
      </c>
      <c r="D55" s="170"/>
      <c r="E55" s="171"/>
      <c r="F55" s="172"/>
      <c r="G55" s="172">
        <f>SUMIF(AG56:AG58,"&lt;&gt;NOR",G56:G58)</f>
        <v>2984.4</v>
      </c>
      <c r="H55" s="172"/>
      <c r="I55" s="172">
        <f>SUM(I56:I58)</f>
        <v>0</v>
      </c>
      <c r="J55" s="172"/>
      <c r="K55" s="172">
        <f>SUM(K56:K58)</f>
        <v>0</v>
      </c>
      <c r="L55" s="172"/>
      <c r="M55" s="172">
        <f>SUM(M56:M58)</f>
        <v>3611.1239999999998</v>
      </c>
      <c r="N55" s="172"/>
      <c r="O55" s="172">
        <f>SUM(O56:O58)</f>
        <v>0.24</v>
      </c>
      <c r="P55" s="172"/>
      <c r="Q55" s="172">
        <f>SUM(Q56:Q58)</f>
        <v>0</v>
      </c>
      <c r="R55" s="172"/>
      <c r="S55" s="172"/>
      <c r="T55" s="173"/>
      <c r="U55" s="167"/>
      <c r="V55" s="167">
        <f>SUM(V56:V58)</f>
        <v>1.9600000000000002</v>
      </c>
      <c r="W55" s="167"/>
      <c r="AG55" t="s">
        <v>141</v>
      </c>
    </row>
    <row r="56" spans="1:60" outlineLevel="1">
      <c r="A56" s="181">
        <v>28</v>
      </c>
      <c r="B56" s="182" t="s">
        <v>350</v>
      </c>
      <c r="C56" s="192" t="s">
        <v>351</v>
      </c>
      <c r="D56" s="183" t="s">
        <v>281</v>
      </c>
      <c r="E56" s="184">
        <v>2.2000000000000002</v>
      </c>
      <c r="F56" s="185">
        <v>52</v>
      </c>
      <c r="G56" s="186">
        <f>ROUND(E56*F56,2)</f>
        <v>114.4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138.42400000000001</v>
      </c>
      <c r="N56" s="186">
        <v>2.1000000000000001E-4</v>
      </c>
      <c r="O56" s="186">
        <f>ROUND(E56*N56,2)</f>
        <v>0</v>
      </c>
      <c r="P56" s="186">
        <v>0</v>
      </c>
      <c r="Q56" s="186">
        <f>ROUND(E56*P56,2)</f>
        <v>0</v>
      </c>
      <c r="R56" s="186" t="s">
        <v>352</v>
      </c>
      <c r="S56" s="186" t="s">
        <v>146</v>
      </c>
      <c r="T56" s="187" t="s">
        <v>146</v>
      </c>
      <c r="U56" s="163">
        <v>0.05</v>
      </c>
      <c r="V56" s="163">
        <f>ROUND(E56*U56,2)</f>
        <v>0.11</v>
      </c>
      <c r="W56" s="163"/>
      <c r="X56" s="153"/>
      <c r="Y56" s="153"/>
      <c r="Z56" s="153"/>
      <c r="AA56" s="153"/>
      <c r="AB56" s="153"/>
      <c r="AC56" s="153"/>
      <c r="AD56" s="153"/>
      <c r="AE56" s="153"/>
      <c r="AF56" s="153"/>
      <c r="AG56" s="153" t="s">
        <v>147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ht="22.5" outlineLevel="1">
      <c r="A57" s="181">
        <v>29</v>
      </c>
      <c r="B57" s="182" t="s">
        <v>353</v>
      </c>
      <c r="C57" s="192" t="s">
        <v>354</v>
      </c>
      <c r="D57" s="183" t="s">
        <v>281</v>
      </c>
      <c r="E57" s="184">
        <v>2.2000000000000002</v>
      </c>
      <c r="F57" s="185">
        <v>890</v>
      </c>
      <c r="G57" s="186">
        <f>ROUND(E57*F57,2)</f>
        <v>1958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2369.1799999999998</v>
      </c>
      <c r="N57" s="186">
        <v>8.4330000000000002E-2</v>
      </c>
      <c r="O57" s="186">
        <f>ROUND(E57*N57,2)</f>
        <v>0.19</v>
      </c>
      <c r="P57" s="186">
        <v>0</v>
      </c>
      <c r="Q57" s="186">
        <f>ROUND(E57*P57,2)</f>
        <v>0</v>
      </c>
      <c r="R57" s="186" t="s">
        <v>352</v>
      </c>
      <c r="S57" s="186" t="s">
        <v>146</v>
      </c>
      <c r="T57" s="187" t="s">
        <v>146</v>
      </c>
      <c r="U57" s="163">
        <v>0.84199999999999997</v>
      </c>
      <c r="V57" s="163">
        <f>ROUND(E57*U57,2)</f>
        <v>1.85</v>
      </c>
      <c r="W57" s="163"/>
      <c r="X57" s="153"/>
      <c r="Y57" s="153"/>
      <c r="Z57" s="153"/>
      <c r="AA57" s="153"/>
      <c r="AB57" s="153"/>
      <c r="AC57" s="153"/>
      <c r="AD57" s="153"/>
      <c r="AE57" s="153"/>
      <c r="AF57" s="153"/>
      <c r="AG57" s="153" t="s">
        <v>147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ht="22.5" outlineLevel="1">
      <c r="A58" s="181">
        <v>30</v>
      </c>
      <c r="B58" s="182" t="s">
        <v>355</v>
      </c>
      <c r="C58" s="192" t="s">
        <v>356</v>
      </c>
      <c r="D58" s="183" t="s">
        <v>281</v>
      </c>
      <c r="E58" s="184">
        <v>2.4</v>
      </c>
      <c r="F58" s="185">
        <v>380</v>
      </c>
      <c r="G58" s="186">
        <f>ROUND(E58*F58,2)</f>
        <v>912</v>
      </c>
      <c r="H58" s="185"/>
      <c r="I58" s="186">
        <f>ROUND(E58*H58,2)</f>
        <v>0</v>
      </c>
      <c r="J58" s="185"/>
      <c r="K58" s="186">
        <f>ROUND(E58*J58,2)</f>
        <v>0</v>
      </c>
      <c r="L58" s="186">
        <v>21</v>
      </c>
      <c r="M58" s="186">
        <f>G58*(1+L58/100)</f>
        <v>1103.52</v>
      </c>
      <c r="N58" s="186">
        <v>1.9199999999999998E-2</v>
      </c>
      <c r="O58" s="186">
        <f>ROUND(E58*N58,2)</f>
        <v>0.05</v>
      </c>
      <c r="P58" s="186">
        <v>0</v>
      </c>
      <c r="Q58" s="186">
        <f>ROUND(E58*P58,2)</f>
        <v>0</v>
      </c>
      <c r="R58" s="186" t="s">
        <v>213</v>
      </c>
      <c r="S58" s="186" t="s">
        <v>146</v>
      </c>
      <c r="T58" s="187" t="s">
        <v>146</v>
      </c>
      <c r="U58" s="163">
        <v>0</v>
      </c>
      <c r="V58" s="163">
        <f>ROUND(E58*U58,2)</f>
        <v>0</v>
      </c>
      <c r="W58" s="163"/>
      <c r="X58" s="153"/>
      <c r="Y58" s="153"/>
      <c r="Z58" s="153"/>
      <c r="AA58" s="153"/>
      <c r="AB58" s="153"/>
      <c r="AC58" s="153"/>
      <c r="AD58" s="153"/>
      <c r="AE58" s="153"/>
      <c r="AF58" s="153"/>
      <c r="AG58" s="153" t="s">
        <v>214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>
      <c r="A59" s="168" t="s">
        <v>140</v>
      </c>
      <c r="B59" s="169" t="s">
        <v>108</v>
      </c>
      <c r="C59" s="190" t="s">
        <v>109</v>
      </c>
      <c r="D59" s="170"/>
      <c r="E59" s="171"/>
      <c r="F59" s="172"/>
      <c r="G59" s="172">
        <f>SUMIF(AG60:AG61,"&lt;&gt;NOR",G60:G61)</f>
        <v>5950.8</v>
      </c>
      <c r="H59" s="172"/>
      <c r="I59" s="172">
        <f>SUM(I60:I61)</f>
        <v>0</v>
      </c>
      <c r="J59" s="172"/>
      <c r="K59" s="172">
        <f>SUM(K60:K61)</f>
        <v>0</v>
      </c>
      <c r="L59" s="172"/>
      <c r="M59" s="172">
        <f>SUM(M60:M61)</f>
        <v>7200.4679999999998</v>
      </c>
      <c r="N59" s="172"/>
      <c r="O59" s="172">
        <f>SUM(O60:O61)</f>
        <v>0.02</v>
      </c>
      <c r="P59" s="172"/>
      <c r="Q59" s="172">
        <f>SUM(Q60:Q61)</f>
        <v>0</v>
      </c>
      <c r="R59" s="172"/>
      <c r="S59" s="172"/>
      <c r="T59" s="173"/>
      <c r="U59" s="167"/>
      <c r="V59" s="167">
        <f>SUM(V60:V61)</f>
        <v>10.52</v>
      </c>
      <c r="W59" s="167"/>
      <c r="AG59" t="s">
        <v>141</v>
      </c>
    </row>
    <row r="60" spans="1:60" outlineLevel="1">
      <c r="A60" s="181">
        <v>31</v>
      </c>
      <c r="B60" s="182" t="s">
        <v>357</v>
      </c>
      <c r="C60" s="192" t="s">
        <v>358</v>
      </c>
      <c r="D60" s="183" t="s">
        <v>281</v>
      </c>
      <c r="E60" s="184">
        <v>78.3</v>
      </c>
      <c r="F60" s="185">
        <v>28</v>
      </c>
      <c r="G60" s="186">
        <f>ROUND(E60*F60,2)</f>
        <v>2192.4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2652.8040000000001</v>
      </c>
      <c r="N60" s="186">
        <v>6.9999999999999994E-5</v>
      </c>
      <c r="O60" s="186">
        <f>ROUND(E60*N60,2)</f>
        <v>0.01</v>
      </c>
      <c r="P60" s="186">
        <v>0</v>
      </c>
      <c r="Q60" s="186">
        <f>ROUND(E60*P60,2)</f>
        <v>0</v>
      </c>
      <c r="R60" s="186" t="s">
        <v>359</v>
      </c>
      <c r="S60" s="186" t="s">
        <v>146</v>
      </c>
      <c r="T60" s="187" t="s">
        <v>146</v>
      </c>
      <c r="U60" s="163">
        <v>3.2480000000000002E-2</v>
      </c>
      <c r="V60" s="163">
        <f>ROUND(E60*U60,2)</f>
        <v>2.54</v>
      </c>
      <c r="W60" s="163"/>
      <c r="X60" s="153"/>
      <c r="Y60" s="153"/>
      <c r="Z60" s="153"/>
      <c r="AA60" s="153"/>
      <c r="AB60" s="153"/>
      <c r="AC60" s="153"/>
      <c r="AD60" s="153"/>
      <c r="AE60" s="153"/>
      <c r="AF60" s="153"/>
      <c r="AG60" s="153" t="s">
        <v>147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>
      <c r="A61" s="181">
        <v>32</v>
      </c>
      <c r="B61" s="182" t="s">
        <v>360</v>
      </c>
      <c r="C61" s="192" t="s">
        <v>361</v>
      </c>
      <c r="D61" s="183" t="s">
        <v>281</v>
      </c>
      <c r="E61" s="184">
        <v>78.3</v>
      </c>
      <c r="F61" s="185">
        <v>48</v>
      </c>
      <c r="G61" s="186">
        <f>ROUND(E61*F61,2)</f>
        <v>3758.4</v>
      </c>
      <c r="H61" s="185"/>
      <c r="I61" s="186">
        <f>ROUND(E61*H61,2)</f>
        <v>0</v>
      </c>
      <c r="J61" s="185"/>
      <c r="K61" s="186">
        <f>ROUND(E61*J61,2)</f>
        <v>0</v>
      </c>
      <c r="L61" s="186">
        <v>21</v>
      </c>
      <c r="M61" s="186">
        <f>G61*(1+L61/100)</f>
        <v>4547.6639999999998</v>
      </c>
      <c r="N61" s="186">
        <v>1.3999999999999999E-4</v>
      </c>
      <c r="O61" s="186">
        <f>ROUND(E61*N61,2)</f>
        <v>0.01</v>
      </c>
      <c r="P61" s="186">
        <v>0</v>
      </c>
      <c r="Q61" s="186">
        <f>ROUND(E61*P61,2)</f>
        <v>0</v>
      </c>
      <c r="R61" s="186" t="s">
        <v>359</v>
      </c>
      <c r="S61" s="186" t="s">
        <v>146</v>
      </c>
      <c r="T61" s="187" t="s">
        <v>146</v>
      </c>
      <c r="U61" s="163">
        <v>0.10191</v>
      </c>
      <c r="V61" s="163">
        <f>ROUND(E61*U61,2)</f>
        <v>7.98</v>
      </c>
      <c r="W61" s="163"/>
      <c r="X61" s="153"/>
      <c r="Y61" s="153"/>
      <c r="Z61" s="153"/>
      <c r="AA61" s="153"/>
      <c r="AB61" s="153"/>
      <c r="AC61" s="153"/>
      <c r="AD61" s="153"/>
      <c r="AE61" s="153"/>
      <c r="AF61" s="153"/>
      <c r="AG61" s="153" t="s">
        <v>147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>
      <c r="A62" s="168" t="s">
        <v>140</v>
      </c>
      <c r="B62" s="169" t="s">
        <v>110</v>
      </c>
      <c r="C62" s="190" t="s">
        <v>111</v>
      </c>
      <c r="D62" s="170"/>
      <c r="E62" s="171"/>
      <c r="F62" s="172"/>
      <c r="G62" s="172">
        <f>SUMIF(AG63:AG86,"&lt;&gt;NOR",G63:G86)</f>
        <v>6734.82</v>
      </c>
      <c r="H62" s="172"/>
      <c r="I62" s="172">
        <f>SUM(I63:I86)</f>
        <v>0</v>
      </c>
      <c r="J62" s="172"/>
      <c r="K62" s="172">
        <f>SUM(K63:K86)</f>
        <v>0</v>
      </c>
      <c r="L62" s="172"/>
      <c r="M62" s="172">
        <f>SUM(M63:M86)</f>
        <v>8149.1321999999991</v>
      </c>
      <c r="N62" s="172"/>
      <c r="O62" s="172">
        <f>SUM(O63:O86)</f>
        <v>0</v>
      </c>
      <c r="P62" s="172"/>
      <c r="Q62" s="172">
        <f>SUM(Q63:Q86)</f>
        <v>0</v>
      </c>
      <c r="R62" s="172"/>
      <c r="S62" s="172"/>
      <c r="T62" s="173"/>
      <c r="U62" s="167"/>
      <c r="V62" s="167">
        <f>SUM(V63:V86)</f>
        <v>2.8800000000000003</v>
      </c>
      <c r="W62" s="167"/>
      <c r="AG62" t="s">
        <v>141</v>
      </c>
    </row>
    <row r="63" spans="1:60" ht="22.5" outlineLevel="1">
      <c r="A63" s="174">
        <v>33</v>
      </c>
      <c r="B63" s="175" t="s">
        <v>362</v>
      </c>
      <c r="C63" s="191" t="s">
        <v>363</v>
      </c>
      <c r="D63" s="176" t="s">
        <v>315</v>
      </c>
      <c r="E63" s="177">
        <v>1.1710700000000001</v>
      </c>
      <c r="F63" s="178">
        <v>2610</v>
      </c>
      <c r="G63" s="179">
        <f>ROUND(E63*F63,2)</f>
        <v>3056.49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3698.3528999999994</v>
      </c>
      <c r="N63" s="179">
        <v>0</v>
      </c>
      <c r="O63" s="179">
        <f>ROUND(E63*N63,2)</f>
        <v>0</v>
      </c>
      <c r="P63" s="179">
        <v>0</v>
      </c>
      <c r="Q63" s="179">
        <f>ROUND(E63*P63,2)</f>
        <v>0</v>
      </c>
      <c r="R63" s="179" t="s">
        <v>304</v>
      </c>
      <c r="S63" s="179" t="s">
        <v>146</v>
      </c>
      <c r="T63" s="180" t="s">
        <v>146</v>
      </c>
      <c r="U63" s="163">
        <v>0.93300000000000005</v>
      </c>
      <c r="V63" s="163">
        <f>ROUND(E63*U63,2)</f>
        <v>1.0900000000000001</v>
      </c>
      <c r="W63" s="163"/>
      <c r="X63" s="153"/>
      <c r="Y63" s="153"/>
      <c r="Z63" s="153"/>
      <c r="AA63" s="153"/>
      <c r="AB63" s="153"/>
      <c r="AC63" s="153"/>
      <c r="AD63" s="153"/>
      <c r="AE63" s="153"/>
      <c r="AF63" s="153"/>
      <c r="AG63" s="153" t="s">
        <v>364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>
      <c r="A64" s="160"/>
      <c r="B64" s="161"/>
      <c r="C64" s="194" t="s">
        <v>365</v>
      </c>
      <c r="D64" s="165"/>
      <c r="E64" s="166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53"/>
      <c r="Y64" s="153"/>
      <c r="Z64" s="153"/>
      <c r="AA64" s="153"/>
      <c r="AB64" s="153"/>
      <c r="AC64" s="153"/>
      <c r="AD64" s="153"/>
      <c r="AE64" s="153"/>
      <c r="AF64" s="153"/>
      <c r="AG64" s="153" t="s">
        <v>225</v>
      </c>
      <c r="AH64" s="153">
        <v>0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>
      <c r="A65" s="160"/>
      <c r="B65" s="161"/>
      <c r="C65" s="194" t="s">
        <v>366</v>
      </c>
      <c r="D65" s="165"/>
      <c r="E65" s="166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53"/>
      <c r="Y65" s="153"/>
      <c r="Z65" s="153"/>
      <c r="AA65" s="153"/>
      <c r="AB65" s="153"/>
      <c r="AC65" s="153"/>
      <c r="AD65" s="153"/>
      <c r="AE65" s="153"/>
      <c r="AF65" s="153"/>
      <c r="AG65" s="153" t="s">
        <v>225</v>
      </c>
      <c r="AH65" s="153">
        <v>0</v>
      </c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>
      <c r="A66" s="160"/>
      <c r="B66" s="161"/>
      <c r="C66" s="194" t="s">
        <v>367</v>
      </c>
      <c r="D66" s="165"/>
      <c r="E66" s="166">
        <v>1.1710700000000001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53"/>
      <c r="Y66" s="153"/>
      <c r="Z66" s="153"/>
      <c r="AA66" s="153"/>
      <c r="AB66" s="153"/>
      <c r="AC66" s="153"/>
      <c r="AD66" s="153"/>
      <c r="AE66" s="153"/>
      <c r="AF66" s="153"/>
      <c r="AG66" s="153" t="s">
        <v>225</v>
      </c>
      <c r="AH66" s="153">
        <v>0</v>
      </c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>
      <c r="A67" s="174">
        <v>34</v>
      </c>
      <c r="B67" s="175" t="s">
        <v>368</v>
      </c>
      <c r="C67" s="191" t="s">
        <v>369</v>
      </c>
      <c r="D67" s="176" t="s">
        <v>315</v>
      </c>
      <c r="E67" s="177">
        <v>1.1710700000000001</v>
      </c>
      <c r="F67" s="178">
        <v>39</v>
      </c>
      <c r="G67" s="179">
        <f>ROUND(E67*F67,2)</f>
        <v>45.67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55.2607</v>
      </c>
      <c r="N67" s="179">
        <v>0</v>
      </c>
      <c r="O67" s="179">
        <f>ROUND(E67*N67,2)</f>
        <v>0</v>
      </c>
      <c r="P67" s="179">
        <v>0</v>
      </c>
      <c r="Q67" s="179">
        <f>ROUND(E67*P67,2)</f>
        <v>0</v>
      </c>
      <c r="R67" s="179" t="s">
        <v>304</v>
      </c>
      <c r="S67" s="179" t="s">
        <v>146</v>
      </c>
      <c r="T67" s="180" t="s">
        <v>146</v>
      </c>
      <c r="U67" s="163">
        <v>0.49</v>
      </c>
      <c r="V67" s="163">
        <f>ROUND(E67*U67,2)</f>
        <v>0.56999999999999995</v>
      </c>
      <c r="W67" s="163"/>
      <c r="X67" s="153"/>
      <c r="Y67" s="153"/>
      <c r="Z67" s="153"/>
      <c r="AA67" s="153"/>
      <c r="AB67" s="153"/>
      <c r="AC67" s="153"/>
      <c r="AD67" s="153"/>
      <c r="AE67" s="153"/>
      <c r="AF67" s="153"/>
      <c r="AG67" s="153" t="s">
        <v>364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>
      <c r="A68" s="160"/>
      <c r="B68" s="161"/>
      <c r="C68" s="194" t="s">
        <v>365</v>
      </c>
      <c r="D68" s="165"/>
      <c r="E68" s="166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53"/>
      <c r="Y68" s="153"/>
      <c r="Z68" s="153"/>
      <c r="AA68" s="153"/>
      <c r="AB68" s="153"/>
      <c r="AC68" s="153"/>
      <c r="AD68" s="153"/>
      <c r="AE68" s="153"/>
      <c r="AF68" s="153"/>
      <c r="AG68" s="153" t="s">
        <v>225</v>
      </c>
      <c r="AH68" s="153">
        <v>0</v>
      </c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>
      <c r="A69" s="160"/>
      <c r="B69" s="161"/>
      <c r="C69" s="194" t="s">
        <v>366</v>
      </c>
      <c r="D69" s="165"/>
      <c r="E69" s="166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53"/>
      <c r="Y69" s="153"/>
      <c r="Z69" s="153"/>
      <c r="AA69" s="153"/>
      <c r="AB69" s="153"/>
      <c r="AC69" s="153"/>
      <c r="AD69" s="153"/>
      <c r="AE69" s="153"/>
      <c r="AF69" s="153"/>
      <c r="AG69" s="153" t="s">
        <v>225</v>
      </c>
      <c r="AH69" s="153">
        <v>0</v>
      </c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>
      <c r="A70" s="160"/>
      <c r="B70" s="161"/>
      <c r="C70" s="194" t="s">
        <v>367</v>
      </c>
      <c r="D70" s="165"/>
      <c r="E70" s="166">
        <v>1.1710700000000001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53"/>
      <c r="Y70" s="153"/>
      <c r="Z70" s="153"/>
      <c r="AA70" s="153"/>
      <c r="AB70" s="153"/>
      <c r="AC70" s="153"/>
      <c r="AD70" s="153"/>
      <c r="AE70" s="153"/>
      <c r="AF70" s="153"/>
      <c r="AG70" s="153" t="s">
        <v>225</v>
      </c>
      <c r="AH70" s="153">
        <v>0</v>
      </c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>
      <c r="A71" s="174">
        <v>35</v>
      </c>
      <c r="B71" s="175" t="s">
        <v>370</v>
      </c>
      <c r="C71" s="191" t="s">
        <v>371</v>
      </c>
      <c r="D71" s="176" t="s">
        <v>315</v>
      </c>
      <c r="E71" s="177">
        <v>9.3685600000000004</v>
      </c>
      <c r="F71" s="178">
        <v>39</v>
      </c>
      <c r="G71" s="179">
        <f>ROUND(E71*F71,2)</f>
        <v>365.37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442.09769999999997</v>
      </c>
      <c r="N71" s="179">
        <v>0</v>
      </c>
      <c r="O71" s="179">
        <f>ROUND(E71*N71,2)</f>
        <v>0</v>
      </c>
      <c r="P71" s="179">
        <v>0</v>
      </c>
      <c r="Q71" s="179">
        <f>ROUND(E71*P71,2)</f>
        <v>0</v>
      </c>
      <c r="R71" s="179" t="s">
        <v>304</v>
      </c>
      <c r="S71" s="179" t="s">
        <v>146</v>
      </c>
      <c r="T71" s="180" t="s">
        <v>146</v>
      </c>
      <c r="U71" s="163">
        <v>0</v>
      </c>
      <c r="V71" s="163">
        <f>ROUND(E71*U71,2)</f>
        <v>0</v>
      </c>
      <c r="W71" s="163"/>
      <c r="X71" s="153"/>
      <c r="Y71" s="153"/>
      <c r="Z71" s="153"/>
      <c r="AA71" s="153"/>
      <c r="AB71" s="153"/>
      <c r="AC71" s="153"/>
      <c r="AD71" s="153"/>
      <c r="AE71" s="153"/>
      <c r="AF71" s="153"/>
      <c r="AG71" s="153" t="s">
        <v>364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>
      <c r="A72" s="160"/>
      <c r="B72" s="161"/>
      <c r="C72" s="194" t="s">
        <v>365</v>
      </c>
      <c r="D72" s="165"/>
      <c r="E72" s="166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53"/>
      <c r="Y72" s="153"/>
      <c r="Z72" s="153"/>
      <c r="AA72" s="153"/>
      <c r="AB72" s="153"/>
      <c r="AC72" s="153"/>
      <c r="AD72" s="153"/>
      <c r="AE72" s="153"/>
      <c r="AF72" s="153"/>
      <c r="AG72" s="153" t="s">
        <v>225</v>
      </c>
      <c r="AH72" s="153">
        <v>0</v>
      </c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>
      <c r="A73" s="160"/>
      <c r="B73" s="161"/>
      <c r="C73" s="194" t="s">
        <v>366</v>
      </c>
      <c r="D73" s="165"/>
      <c r="E73" s="166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53"/>
      <c r="Y73" s="153"/>
      <c r="Z73" s="153"/>
      <c r="AA73" s="153"/>
      <c r="AB73" s="153"/>
      <c r="AC73" s="153"/>
      <c r="AD73" s="153"/>
      <c r="AE73" s="153"/>
      <c r="AF73" s="153"/>
      <c r="AG73" s="153" t="s">
        <v>225</v>
      </c>
      <c r="AH73" s="153">
        <v>0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>
      <c r="A74" s="160"/>
      <c r="B74" s="161"/>
      <c r="C74" s="194" t="s">
        <v>372</v>
      </c>
      <c r="D74" s="165"/>
      <c r="E74" s="166">
        <v>9.3685600000000004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53"/>
      <c r="Y74" s="153"/>
      <c r="Z74" s="153"/>
      <c r="AA74" s="153"/>
      <c r="AB74" s="153"/>
      <c r="AC74" s="153"/>
      <c r="AD74" s="153"/>
      <c r="AE74" s="153"/>
      <c r="AF74" s="153"/>
      <c r="AG74" s="153" t="s">
        <v>225</v>
      </c>
      <c r="AH74" s="153">
        <v>0</v>
      </c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>
      <c r="A75" s="174">
        <v>36</v>
      </c>
      <c r="B75" s="175" t="s">
        <v>373</v>
      </c>
      <c r="C75" s="191" t="s">
        <v>374</v>
      </c>
      <c r="D75" s="176" t="s">
        <v>315</v>
      </c>
      <c r="E75" s="177">
        <v>1.1710700000000001</v>
      </c>
      <c r="F75" s="178">
        <v>970</v>
      </c>
      <c r="G75" s="179">
        <f>ROUND(E75*F75,2)</f>
        <v>1135.94</v>
      </c>
      <c r="H75" s="178"/>
      <c r="I75" s="179">
        <f>ROUND(E75*H75,2)</f>
        <v>0</v>
      </c>
      <c r="J75" s="178"/>
      <c r="K75" s="179">
        <f>ROUND(E75*J75,2)</f>
        <v>0</v>
      </c>
      <c r="L75" s="179">
        <v>21</v>
      </c>
      <c r="M75" s="179">
        <f>G75*(1+L75/100)</f>
        <v>1374.4874</v>
      </c>
      <c r="N75" s="179">
        <v>0</v>
      </c>
      <c r="O75" s="179">
        <f>ROUND(E75*N75,2)</f>
        <v>0</v>
      </c>
      <c r="P75" s="179">
        <v>0</v>
      </c>
      <c r="Q75" s="179">
        <f>ROUND(E75*P75,2)</f>
        <v>0</v>
      </c>
      <c r="R75" s="179" t="s">
        <v>304</v>
      </c>
      <c r="S75" s="179" t="s">
        <v>146</v>
      </c>
      <c r="T75" s="180" t="s">
        <v>146</v>
      </c>
      <c r="U75" s="163">
        <v>0.94199999999999995</v>
      </c>
      <c r="V75" s="163">
        <f>ROUND(E75*U75,2)</f>
        <v>1.1000000000000001</v>
      </c>
      <c r="W75" s="163"/>
      <c r="X75" s="153"/>
      <c r="Y75" s="153"/>
      <c r="Z75" s="153"/>
      <c r="AA75" s="153"/>
      <c r="AB75" s="153"/>
      <c r="AC75" s="153"/>
      <c r="AD75" s="153"/>
      <c r="AE75" s="153"/>
      <c r="AF75" s="153"/>
      <c r="AG75" s="153" t="s">
        <v>364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>
      <c r="A76" s="160"/>
      <c r="B76" s="161"/>
      <c r="C76" s="194" t="s">
        <v>365</v>
      </c>
      <c r="D76" s="165"/>
      <c r="E76" s="166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53"/>
      <c r="Y76" s="153"/>
      <c r="Z76" s="153"/>
      <c r="AA76" s="153"/>
      <c r="AB76" s="153"/>
      <c r="AC76" s="153"/>
      <c r="AD76" s="153"/>
      <c r="AE76" s="153"/>
      <c r="AF76" s="153"/>
      <c r="AG76" s="153" t="s">
        <v>225</v>
      </c>
      <c r="AH76" s="153">
        <v>0</v>
      </c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>
      <c r="A77" s="160"/>
      <c r="B77" s="161"/>
      <c r="C77" s="194" t="s">
        <v>366</v>
      </c>
      <c r="D77" s="165"/>
      <c r="E77" s="166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53"/>
      <c r="Y77" s="153"/>
      <c r="Z77" s="153"/>
      <c r="AA77" s="153"/>
      <c r="AB77" s="153"/>
      <c r="AC77" s="153"/>
      <c r="AD77" s="153"/>
      <c r="AE77" s="153"/>
      <c r="AF77" s="153"/>
      <c r="AG77" s="153" t="s">
        <v>225</v>
      </c>
      <c r="AH77" s="153">
        <v>0</v>
      </c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>
      <c r="A78" s="160"/>
      <c r="B78" s="161"/>
      <c r="C78" s="194" t="s">
        <v>367</v>
      </c>
      <c r="D78" s="165"/>
      <c r="E78" s="166">
        <v>1.1710700000000001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53"/>
      <c r="Y78" s="153"/>
      <c r="Z78" s="153"/>
      <c r="AA78" s="153"/>
      <c r="AB78" s="153"/>
      <c r="AC78" s="153"/>
      <c r="AD78" s="153"/>
      <c r="AE78" s="153"/>
      <c r="AF78" s="153"/>
      <c r="AG78" s="153" t="s">
        <v>225</v>
      </c>
      <c r="AH78" s="153">
        <v>0</v>
      </c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ht="22.5" outlineLevel="1">
      <c r="A79" s="174">
        <v>37</v>
      </c>
      <c r="B79" s="175" t="s">
        <v>375</v>
      </c>
      <c r="C79" s="191" t="s">
        <v>376</v>
      </c>
      <c r="D79" s="176" t="s">
        <v>315</v>
      </c>
      <c r="E79" s="177">
        <v>1.1710700000000001</v>
      </c>
      <c r="F79" s="178">
        <v>970</v>
      </c>
      <c r="G79" s="179">
        <f>ROUND(E79*F79,2)</f>
        <v>1135.94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1374.4874</v>
      </c>
      <c r="N79" s="179">
        <v>0</v>
      </c>
      <c r="O79" s="179">
        <f>ROUND(E79*N79,2)</f>
        <v>0</v>
      </c>
      <c r="P79" s="179">
        <v>0</v>
      </c>
      <c r="Q79" s="179">
        <f>ROUND(E79*P79,2)</f>
        <v>0</v>
      </c>
      <c r="R79" s="179" t="s">
        <v>304</v>
      </c>
      <c r="S79" s="179" t="s">
        <v>146</v>
      </c>
      <c r="T79" s="180" t="s">
        <v>146</v>
      </c>
      <c r="U79" s="163">
        <v>0.105</v>
      </c>
      <c r="V79" s="163">
        <f>ROUND(E79*U79,2)</f>
        <v>0.12</v>
      </c>
      <c r="W79" s="163"/>
      <c r="X79" s="153"/>
      <c r="Y79" s="153"/>
      <c r="Z79" s="153"/>
      <c r="AA79" s="153"/>
      <c r="AB79" s="153"/>
      <c r="AC79" s="153"/>
      <c r="AD79" s="153"/>
      <c r="AE79" s="153"/>
      <c r="AF79" s="153"/>
      <c r="AG79" s="153" t="s">
        <v>364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>
      <c r="A80" s="160"/>
      <c r="B80" s="161"/>
      <c r="C80" s="194" t="s">
        <v>365</v>
      </c>
      <c r="D80" s="165"/>
      <c r="E80" s="166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53"/>
      <c r="Y80" s="153"/>
      <c r="Z80" s="153"/>
      <c r="AA80" s="153"/>
      <c r="AB80" s="153"/>
      <c r="AC80" s="153"/>
      <c r="AD80" s="153"/>
      <c r="AE80" s="153"/>
      <c r="AF80" s="153"/>
      <c r="AG80" s="153" t="s">
        <v>225</v>
      </c>
      <c r="AH80" s="153">
        <v>0</v>
      </c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>
      <c r="A81" s="160"/>
      <c r="B81" s="161"/>
      <c r="C81" s="194" t="s">
        <v>366</v>
      </c>
      <c r="D81" s="165"/>
      <c r="E81" s="166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53"/>
      <c r="Y81" s="153"/>
      <c r="Z81" s="153"/>
      <c r="AA81" s="153"/>
      <c r="AB81" s="153"/>
      <c r="AC81" s="153"/>
      <c r="AD81" s="153"/>
      <c r="AE81" s="153"/>
      <c r="AF81" s="153"/>
      <c r="AG81" s="153" t="s">
        <v>225</v>
      </c>
      <c r="AH81" s="153">
        <v>0</v>
      </c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>
      <c r="A82" s="160"/>
      <c r="B82" s="161"/>
      <c r="C82" s="194" t="s">
        <v>367</v>
      </c>
      <c r="D82" s="165"/>
      <c r="E82" s="166">
        <v>1.1710700000000001</v>
      </c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53"/>
      <c r="Y82" s="153"/>
      <c r="Z82" s="153"/>
      <c r="AA82" s="153"/>
      <c r="AB82" s="153"/>
      <c r="AC82" s="153"/>
      <c r="AD82" s="153"/>
      <c r="AE82" s="153"/>
      <c r="AF82" s="153"/>
      <c r="AG82" s="153" t="s">
        <v>225</v>
      </c>
      <c r="AH82" s="153">
        <v>0</v>
      </c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>
      <c r="A83" s="174">
        <v>38</v>
      </c>
      <c r="B83" s="175" t="s">
        <v>377</v>
      </c>
      <c r="C83" s="191" t="s">
        <v>378</v>
      </c>
      <c r="D83" s="176" t="s">
        <v>315</v>
      </c>
      <c r="E83" s="177">
        <v>1.1710700000000001</v>
      </c>
      <c r="F83" s="178">
        <v>850</v>
      </c>
      <c r="G83" s="179">
        <f>ROUND(E83*F83,2)</f>
        <v>995.41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1204.4460999999999</v>
      </c>
      <c r="N83" s="179">
        <v>0</v>
      </c>
      <c r="O83" s="179">
        <f>ROUND(E83*N83,2)</f>
        <v>0</v>
      </c>
      <c r="P83" s="179">
        <v>0</v>
      </c>
      <c r="Q83" s="179">
        <f>ROUND(E83*P83,2)</f>
        <v>0</v>
      </c>
      <c r="R83" s="179" t="s">
        <v>304</v>
      </c>
      <c r="S83" s="179" t="s">
        <v>146</v>
      </c>
      <c r="T83" s="180" t="s">
        <v>146</v>
      </c>
      <c r="U83" s="163">
        <v>0</v>
      </c>
      <c r="V83" s="163">
        <f>ROUND(E83*U83,2)</f>
        <v>0</v>
      </c>
      <c r="W83" s="163"/>
      <c r="X83" s="153"/>
      <c r="Y83" s="153"/>
      <c r="Z83" s="153"/>
      <c r="AA83" s="153"/>
      <c r="AB83" s="153"/>
      <c r="AC83" s="153"/>
      <c r="AD83" s="153"/>
      <c r="AE83" s="153"/>
      <c r="AF83" s="153"/>
      <c r="AG83" s="153" t="s">
        <v>364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>
      <c r="A84" s="160"/>
      <c r="B84" s="161"/>
      <c r="C84" s="194" t="s">
        <v>365</v>
      </c>
      <c r="D84" s="165"/>
      <c r="E84" s="166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53"/>
      <c r="Y84" s="153"/>
      <c r="Z84" s="153"/>
      <c r="AA84" s="153"/>
      <c r="AB84" s="153"/>
      <c r="AC84" s="153"/>
      <c r="AD84" s="153"/>
      <c r="AE84" s="153"/>
      <c r="AF84" s="153"/>
      <c r="AG84" s="153" t="s">
        <v>225</v>
      </c>
      <c r="AH84" s="153">
        <v>0</v>
      </c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>
      <c r="A85" s="160"/>
      <c r="B85" s="161"/>
      <c r="C85" s="194" t="s">
        <v>366</v>
      </c>
      <c r="D85" s="165"/>
      <c r="E85" s="166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53"/>
      <c r="Y85" s="153"/>
      <c r="Z85" s="153"/>
      <c r="AA85" s="153"/>
      <c r="AB85" s="153"/>
      <c r="AC85" s="153"/>
      <c r="AD85" s="153"/>
      <c r="AE85" s="153"/>
      <c r="AF85" s="153"/>
      <c r="AG85" s="153" t="s">
        <v>225</v>
      </c>
      <c r="AH85" s="153">
        <v>0</v>
      </c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>
      <c r="A86" s="160"/>
      <c r="B86" s="161"/>
      <c r="C86" s="194" t="s">
        <v>367</v>
      </c>
      <c r="D86" s="165"/>
      <c r="E86" s="166">
        <v>1.1710700000000001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53"/>
      <c r="Y86" s="153"/>
      <c r="Z86" s="153"/>
      <c r="AA86" s="153"/>
      <c r="AB86" s="153"/>
      <c r="AC86" s="153"/>
      <c r="AD86" s="153"/>
      <c r="AE86" s="153"/>
      <c r="AF86" s="153"/>
      <c r="AG86" s="153" t="s">
        <v>225</v>
      </c>
      <c r="AH86" s="153">
        <v>0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>
      <c r="A87" s="168" t="s">
        <v>140</v>
      </c>
      <c r="B87" s="169" t="s">
        <v>113</v>
      </c>
      <c r="C87" s="190" t="s">
        <v>27</v>
      </c>
      <c r="D87" s="170"/>
      <c r="E87" s="171"/>
      <c r="F87" s="172"/>
      <c r="G87" s="172">
        <f>SUMIF(AG88:AG88,"&lt;&gt;NOR",G88:G88)</f>
        <v>2000</v>
      </c>
      <c r="H87" s="172"/>
      <c r="I87" s="172">
        <f>SUM(I88:I88)</f>
        <v>0</v>
      </c>
      <c r="J87" s="172"/>
      <c r="K87" s="172">
        <f>SUM(K88:K88)</f>
        <v>0</v>
      </c>
      <c r="L87" s="172"/>
      <c r="M87" s="172">
        <f>SUM(M88:M88)</f>
        <v>2420</v>
      </c>
      <c r="N87" s="172"/>
      <c r="O87" s="172">
        <f>SUM(O88:O88)</f>
        <v>0</v>
      </c>
      <c r="P87" s="172"/>
      <c r="Q87" s="172">
        <f>SUM(Q88:Q88)</f>
        <v>0</v>
      </c>
      <c r="R87" s="172"/>
      <c r="S87" s="172"/>
      <c r="T87" s="173"/>
      <c r="U87" s="167"/>
      <c r="V87" s="167">
        <f>SUM(V88:V88)</f>
        <v>0</v>
      </c>
      <c r="W87" s="167"/>
      <c r="AG87" t="s">
        <v>141</v>
      </c>
    </row>
    <row r="88" spans="1:60" outlineLevel="1">
      <c r="A88" s="174">
        <v>39</v>
      </c>
      <c r="B88" s="175" t="s">
        <v>261</v>
      </c>
      <c r="C88" s="191" t="s">
        <v>262</v>
      </c>
      <c r="D88" s="176" t="s">
        <v>190</v>
      </c>
      <c r="E88" s="177">
        <v>1</v>
      </c>
      <c r="F88" s="178">
        <v>2000</v>
      </c>
      <c r="G88" s="179">
        <f>ROUND(E88*F88,2)</f>
        <v>2000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2420</v>
      </c>
      <c r="N88" s="179">
        <v>0</v>
      </c>
      <c r="O88" s="179">
        <f>ROUND(E88*N88,2)</f>
        <v>0</v>
      </c>
      <c r="P88" s="179">
        <v>0</v>
      </c>
      <c r="Q88" s="179">
        <f>ROUND(E88*P88,2)</f>
        <v>0</v>
      </c>
      <c r="R88" s="179" t="s">
        <v>263</v>
      </c>
      <c r="S88" s="179" t="s">
        <v>146</v>
      </c>
      <c r="T88" s="180" t="s">
        <v>187</v>
      </c>
      <c r="U88" s="163">
        <v>0</v>
      </c>
      <c r="V88" s="163">
        <f>ROUND(E88*U88,2)</f>
        <v>0</v>
      </c>
      <c r="W88" s="163"/>
      <c r="X88" s="153"/>
      <c r="Y88" s="153"/>
      <c r="Z88" s="153"/>
      <c r="AA88" s="153"/>
      <c r="AB88" s="153"/>
      <c r="AC88" s="153"/>
      <c r="AD88" s="153"/>
      <c r="AE88" s="153"/>
      <c r="AF88" s="153"/>
      <c r="AG88" s="153" t="s">
        <v>264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>
      <c r="A89" s="5"/>
      <c r="B89" s="6"/>
      <c r="C89" s="195"/>
      <c r="D89" s="8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AE89">
        <v>15</v>
      </c>
      <c r="AF89">
        <v>21</v>
      </c>
    </row>
    <row r="90" spans="1:60">
      <c r="A90" s="156"/>
      <c r="B90" s="157" t="s">
        <v>29</v>
      </c>
      <c r="C90" s="196"/>
      <c r="D90" s="158"/>
      <c r="E90" s="159"/>
      <c r="F90" s="159"/>
      <c r="G90" s="189">
        <f>G8+G16+G19+G21+G24+G31+G37+G39+G47+G51+G55+G59+G62+G87</f>
        <v>90654.87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AE90">
        <f>SUMIF(L7:L88,AE89,G7:G88)</f>
        <v>0</v>
      </c>
      <c r="AF90">
        <f>SUMIF(L7:L88,AF89,G7:G88)</f>
        <v>90654.87</v>
      </c>
      <c r="AG90" t="s">
        <v>273</v>
      </c>
    </row>
    <row r="91" spans="1:60">
      <c r="C91" s="197"/>
      <c r="D91" s="144"/>
      <c r="AG91" t="s">
        <v>274</v>
      </c>
    </row>
    <row r="92" spans="1:60">
      <c r="D92" s="144"/>
    </row>
    <row r="93" spans="1:60">
      <c r="D93" s="144"/>
    </row>
    <row r="94" spans="1:60">
      <c r="D94" s="144"/>
    </row>
    <row r="95" spans="1:60">
      <c r="D95" s="144"/>
    </row>
    <row r="96" spans="1:60">
      <c r="D96" s="144"/>
    </row>
    <row r="97" spans="4:4">
      <c r="D97" s="144"/>
    </row>
    <row r="98" spans="4:4">
      <c r="D98" s="144"/>
    </row>
    <row r="99" spans="4:4">
      <c r="D99" s="144"/>
    </row>
    <row r="100" spans="4:4">
      <c r="D100" s="144"/>
    </row>
    <row r="101" spans="4:4">
      <c r="D101" s="144"/>
    </row>
    <row r="102" spans="4:4">
      <c r="D102" s="144"/>
    </row>
    <row r="103" spans="4:4">
      <c r="D103" s="144"/>
    </row>
    <row r="104" spans="4:4">
      <c r="D104" s="144"/>
    </row>
    <row r="105" spans="4:4">
      <c r="D105" s="144"/>
    </row>
    <row r="106" spans="4:4">
      <c r="D106" s="144"/>
    </row>
    <row r="107" spans="4:4">
      <c r="D107" s="144"/>
    </row>
    <row r="108" spans="4:4">
      <c r="D108" s="144"/>
    </row>
    <row r="109" spans="4:4">
      <c r="D109" s="144"/>
    </row>
    <row r="110" spans="4:4">
      <c r="D110" s="144"/>
    </row>
    <row r="111" spans="4:4">
      <c r="D111" s="144"/>
    </row>
    <row r="112" spans="4:4">
      <c r="D112" s="144"/>
    </row>
    <row r="113" spans="4:4">
      <c r="D113" s="144"/>
    </row>
    <row r="114" spans="4:4">
      <c r="D114" s="144"/>
    </row>
    <row r="115" spans="4:4">
      <c r="D115" s="144"/>
    </row>
    <row r="116" spans="4:4">
      <c r="D116" s="144"/>
    </row>
    <row r="117" spans="4:4">
      <c r="D117" s="144"/>
    </row>
    <row r="118" spans="4:4">
      <c r="D118" s="144"/>
    </row>
    <row r="119" spans="4:4">
      <c r="D119" s="144"/>
    </row>
    <row r="120" spans="4:4">
      <c r="D120" s="144"/>
    </row>
    <row r="121" spans="4:4">
      <c r="D121" s="144"/>
    </row>
    <row r="122" spans="4:4">
      <c r="D122" s="144"/>
    </row>
    <row r="123" spans="4:4">
      <c r="D123" s="144"/>
    </row>
    <row r="124" spans="4:4">
      <c r="D124" s="144"/>
    </row>
    <row r="125" spans="4:4">
      <c r="D125" s="144"/>
    </row>
    <row r="126" spans="4:4">
      <c r="D126" s="144"/>
    </row>
    <row r="127" spans="4:4">
      <c r="D127" s="144"/>
    </row>
    <row r="128" spans="4:4">
      <c r="D128" s="144"/>
    </row>
    <row r="129" spans="4:4">
      <c r="D129" s="144"/>
    </row>
    <row r="130" spans="4:4">
      <c r="D130" s="144"/>
    </row>
    <row r="131" spans="4:4">
      <c r="D131" s="144"/>
    </row>
    <row r="132" spans="4:4">
      <c r="D132" s="144"/>
    </row>
    <row r="133" spans="4:4">
      <c r="D133" s="144"/>
    </row>
    <row r="134" spans="4:4">
      <c r="D134" s="144"/>
    </row>
    <row r="135" spans="4:4">
      <c r="D135" s="144"/>
    </row>
    <row r="136" spans="4:4">
      <c r="D136" s="144"/>
    </row>
    <row r="137" spans="4:4">
      <c r="D137" s="144"/>
    </row>
    <row r="138" spans="4:4">
      <c r="D138" s="144"/>
    </row>
    <row r="139" spans="4:4">
      <c r="D139" s="144"/>
    </row>
    <row r="140" spans="4:4">
      <c r="D140" s="144"/>
    </row>
    <row r="141" spans="4:4">
      <c r="D141" s="144"/>
    </row>
    <row r="142" spans="4:4">
      <c r="D142" s="144"/>
    </row>
    <row r="143" spans="4:4">
      <c r="D143" s="144"/>
    </row>
    <row r="144" spans="4:4">
      <c r="D144" s="144"/>
    </row>
    <row r="145" spans="4:4">
      <c r="D145" s="144"/>
    </row>
    <row r="146" spans="4:4">
      <c r="D146" s="144"/>
    </row>
    <row r="147" spans="4:4">
      <c r="D147" s="144"/>
    </row>
    <row r="148" spans="4:4">
      <c r="D148" s="144"/>
    </row>
    <row r="149" spans="4:4">
      <c r="D149" s="144"/>
    </row>
    <row r="150" spans="4:4">
      <c r="D150" s="144"/>
    </row>
    <row r="151" spans="4:4">
      <c r="D151" s="144"/>
    </row>
    <row r="152" spans="4:4">
      <c r="D152" s="144"/>
    </row>
    <row r="153" spans="4:4">
      <c r="D153" s="144"/>
    </row>
    <row r="154" spans="4:4">
      <c r="D154" s="144"/>
    </row>
    <row r="155" spans="4:4">
      <c r="D155" s="144"/>
    </row>
    <row r="156" spans="4:4">
      <c r="D156" s="144"/>
    </row>
    <row r="157" spans="4:4">
      <c r="D157" s="144"/>
    </row>
    <row r="158" spans="4:4">
      <c r="D158" s="144"/>
    </row>
    <row r="159" spans="4:4">
      <c r="D159" s="144"/>
    </row>
    <row r="160" spans="4:4">
      <c r="D160" s="144"/>
    </row>
    <row r="161" spans="4:4">
      <c r="D161" s="144"/>
    </row>
    <row r="162" spans="4:4">
      <c r="D162" s="144"/>
    </row>
    <row r="163" spans="4:4">
      <c r="D163" s="144"/>
    </row>
    <row r="164" spans="4:4">
      <c r="D164" s="144"/>
    </row>
    <row r="165" spans="4:4">
      <c r="D165" s="144"/>
    </row>
    <row r="166" spans="4:4">
      <c r="D166" s="144"/>
    </row>
    <row r="167" spans="4:4">
      <c r="D167" s="144"/>
    </row>
    <row r="168" spans="4:4">
      <c r="D168" s="144"/>
    </row>
    <row r="169" spans="4:4">
      <c r="D169" s="144"/>
    </row>
    <row r="170" spans="4:4">
      <c r="D170" s="144"/>
    </row>
    <row r="171" spans="4:4">
      <c r="D171" s="144"/>
    </row>
    <row r="172" spans="4:4">
      <c r="D172" s="144"/>
    </row>
    <row r="173" spans="4:4">
      <c r="D173" s="144"/>
    </row>
    <row r="174" spans="4:4">
      <c r="D174" s="144"/>
    </row>
    <row r="175" spans="4:4">
      <c r="D175" s="144"/>
    </row>
    <row r="176" spans="4:4">
      <c r="D176" s="144"/>
    </row>
    <row r="177" spans="4:4">
      <c r="D177" s="144"/>
    </row>
    <row r="178" spans="4:4">
      <c r="D178" s="144"/>
    </row>
    <row r="179" spans="4:4">
      <c r="D179" s="144"/>
    </row>
    <row r="180" spans="4:4">
      <c r="D180" s="144"/>
    </row>
    <row r="181" spans="4:4">
      <c r="D181" s="144"/>
    </row>
    <row r="182" spans="4:4">
      <c r="D182" s="144"/>
    </row>
    <row r="183" spans="4:4">
      <c r="D183" s="144"/>
    </row>
    <row r="184" spans="4:4">
      <c r="D184" s="144"/>
    </row>
    <row r="185" spans="4:4">
      <c r="D185" s="144"/>
    </row>
    <row r="186" spans="4:4">
      <c r="D186" s="144"/>
    </row>
    <row r="187" spans="4:4">
      <c r="D187" s="144"/>
    </row>
    <row r="188" spans="4:4">
      <c r="D188" s="144"/>
    </row>
    <row r="189" spans="4:4">
      <c r="D189" s="144"/>
    </row>
    <row r="190" spans="4:4">
      <c r="D190" s="144"/>
    </row>
    <row r="191" spans="4:4">
      <c r="D191" s="144"/>
    </row>
    <row r="192" spans="4:4">
      <c r="D192" s="144"/>
    </row>
    <row r="193" spans="4:4">
      <c r="D193" s="144"/>
    </row>
    <row r="194" spans="4:4">
      <c r="D194" s="144"/>
    </row>
    <row r="195" spans="4:4">
      <c r="D195" s="144"/>
    </row>
    <row r="196" spans="4:4">
      <c r="D196" s="144"/>
    </row>
    <row r="197" spans="4:4">
      <c r="D197" s="144"/>
    </row>
    <row r="198" spans="4:4">
      <c r="D198" s="144"/>
    </row>
    <row r="199" spans="4:4">
      <c r="D199" s="144"/>
    </row>
    <row r="200" spans="4:4">
      <c r="D200" s="144"/>
    </row>
    <row r="201" spans="4:4">
      <c r="D201" s="144"/>
    </row>
    <row r="202" spans="4:4">
      <c r="D202" s="144"/>
    </row>
    <row r="203" spans="4:4">
      <c r="D203" s="144"/>
    </row>
    <row r="204" spans="4:4">
      <c r="D204" s="144"/>
    </row>
    <row r="205" spans="4:4">
      <c r="D205" s="144"/>
    </row>
    <row r="206" spans="4:4">
      <c r="D206" s="144"/>
    </row>
    <row r="207" spans="4:4">
      <c r="D207" s="144"/>
    </row>
    <row r="208" spans="4:4">
      <c r="D208" s="144"/>
    </row>
    <row r="209" spans="4:4">
      <c r="D209" s="144"/>
    </row>
    <row r="210" spans="4:4">
      <c r="D210" s="144"/>
    </row>
    <row r="211" spans="4:4">
      <c r="D211" s="144"/>
    </row>
    <row r="212" spans="4:4">
      <c r="D212" s="144"/>
    </row>
    <row r="213" spans="4:4">
      <c r="D213" s="144"/>
    </row>
    <row r="214" spans="4:4">
      <c r="D214" s="144"/>
    </row>
    <row r="215" spans="4:4">
      <c r="D215" s="144"/>
    </row>
    <row r="216" spans="4:4">
      <c r="D216" s="144"/>
    </row>
    <row r="217" spans="4:4">
      <c r="D217" s="144"/>
    </row>
    <row r="218" spans="4:4">
      <c r="D218" s="144"/>
    </row>
    <row r="219" spans="4:4">
      <c r="D219" s="144"/>
    </row>
    <row r="220" spans="4:4">
      <c r="D220" s="144"/>
    </row>
    <row r="221" spans="4:4">
      <c r="D221" s="144"/>
    </row>
    <row r="222" spans="4:4">
      <c r="D222" s="144"/>
    </row>
    <row r="223" spans="4:4">
      <c r="D223" s="144"/>
    </row>
    <row r="224" spans="4:4">
      <c r="D224" s="144"/>
    </row>
    <row r="225" spans="4:4">
      <c r="D225" s="144"/>
    </row>
    <row r="226" spans="4:4">
      <c r="D226" s="144"/>
    </row>
    <row r="227" spans="4:4">
      <c r="D227" s="144"/>
    </row>
    <row r="228" spans="4:4">
      <c r="D228" s="144"/>
    </row>
    <row r="229" spans="4:4">
      <c r="D229" s="144"/>
    </row>
    <row r="230" spans="4:4">
      <c r="D230" s="144"/>
    </row>
    <row r="231" spans="4:4">
      <c r="D231" s="144"/>
    </row>
    <row r="232" spans="4:4">
      <c r="D232" s="144"/>
    </row>
    <row r="233" spans="4:4">
      <c r="D233" s="144"/>
    </row>
    <row r="234" spans="4:4">
      <c r="D234" s="144"/>
    </row>
    <row r="235" spans="4:4">
      <c r="D235" s="144"/>
    </row>
    <row r="236" spans="4:4">
      <c r="D236" s="144"/>
    </row>
    <row r="237" spans="4:4">
      <c r="D237" s="144"/>
    </row>
    <row r="238" spans="4:4">
      <c r="D238" s="144"/>
    </row>
    <row r="239" spans="4:4">
      <c r="D239" s="144"/>
    </row>
    <row r="240" spans="4:4">
      <c r="D240" s="144"/>
    </row>
    <row r="241" spans="4:4">
      <c r="D241" s="144"/>
    </row>
    <row r="242" spans="4:4">
      <c r="D242" s="144"/>
    </row>
    <row r="243" spans="4:4">
      <c r="D243" s="144"/>
    </row>
    <row r="244" spans="4:4">
      <c r="D244" s="144"/>
    </row>
    <row r="245" spans="4:4">
      <c r="D245" s="144"/>
    </row>
    <row r="246" spans="4:4">
      <c r="D246" s="144"/>
    </row>
    <row r="247" spans="4:4">
      <c r="D247" s="144"/>
    </row>
    <row r="248" spans="4:4">
      <c r="D248" s="144"/>
    </row>
    <row r="249" spans="4:4">
      <c r="D249" s="144"/>
    </row>
    <row r="250" spans="4:4">
      <c r="D250" s="144"/>
    </row>
    <row r="251" spans="4:4">
      <c r="D251" s="144"/>
    </row>
    <row r="252" spans="4:4">
      <c r="D252" s="144"/>
    </row>
    <row r="253" spans="4:4">
      <c r="D253" s="144"/>
    </row>
    <row r="254" spans="4:4">
      <c r="D254" s="144"/>
    </row>
    <row r="255" spans="4:4">
      <c r="D255" s="144"/>
    </row>
    <row r="256" spans="4:4">
      <c r="D256" s="144"/>
    </row>
    <row r="257" spans="4:4">
      <c r="D257" s="144"/>
    </row>
    <row r="258" spans="4:4">
      <c r="D258" s="144"/>
    </row>
    <row r="259" spans="4:4">
      <c r="D259" s="144"/>
    </row>
    <row r="260" spans="4:4">
      <c r="D260" s="144"/>
    </row>
    <row r="261" spans="4:4">
      <c r="D261" s="144"/>
    </row>
    <row r="262" spans="4:4">
      <c r="D262" s="144"/>
    </row>
    <row r="263" spans="4:4">
      <c r="D263" s="144"/>
    </row>
    <row r="264" spans="4:4">
      <c r="D264" s="144"/>
    </row>
    <row r="265" spans="4:4">
      <c r="D265" s="144"/>
    </row>
    <row r="266" spans="4:4">
      <c r="D266" s="144"/>
    </row>
    <row r="267" spans="4:4">
      <c r="D267" s="144"/>
    </row>
    <row r="268" spans="4:4">
      <c r="D268" s="144"/>
    </row>
    <row r="269" spans="4:4">
      <c r="D269" s="144"/>
    </row>
    <row r="270" spans="4:4">
      <c r="D270" s="144"/>
    </row>
    <row r="271" spans="4:4">
      <c r="D271" s="144"/>
    </row>
    <row r="272" spans="4:4">
      <c r="D272" s="144"/>
    </row>
    <row r="273" spans="4:4">
      <c r="D273" s="144"/>
    </row>
    <row r="274" spans="4:4">
      <c r="D274" s="144"/>
    </row>
    <row r="275" spans="4:4">
      <c r="D275" s="144"/>
    </row>
    <row r="276" spans="4:4">
      <c r="D276" s="144"/>
    </row>
    <row r="277" spans="4:4">
      <c r="D277" s="144"/>
    </row>
    <row r="278" spans="4:4">
      <c r="D278" s="144"/>
    </row>
    <row r="279" spans="4:4">
      <c r="D279" s="144"/>
    </row>
    <row r="280" spans="4:4">
      <c r="D280" s="144"/>
    </row>
    <row r="281" spans="4:4">
      <c r="D281" s="144"/>
    </row>
    <row r="282" spans="4:4">
      <c r="D282" s="144"/>
    </row>
    <row r="283" spans="4:4">
      <c r="D283" s="144"/>
    </row>
    <row r="284" spans="4:4">
      <c r="D284" s="144"/>
    </row>
    <row r="285" spans="4:4">
      <c r="D285" s="144"/>
    </row>
    <row r="286" spans="4:4">
      <c r="D286" s="144"/>
    </row>
    <row r="287" spans="4:4">
      <c r="D287" s="144"/>
    </row>
    <row r="288" spans="4:4">
      <c r="D288" s="144"/>
    </row>
    <row r="289" spans="4:4">
      <c r="D289" s="144"/>
    </row>
    <row r="290" spans="4:4">
      <c r="D290" s="144"/>
    </row>
    <row r="291" spans="4:4">
      <c r="D291" s="144"/>
    </row>
    <row r="292" spans="4:4">
      <c r="D292" s="144"/>
    </row>
    <row r="293" spans="4:4">
      <c r="D293" s="144"/>
    </row>
    <row r="294" spans="4:4">
      <c r="D294" s="144"/>
    </row>
    <row r="295" spans="4:4">
      <c r="D295" s="144"/>
    </row>
    <row r="296" spans="4:4">
      <c r="D296" s="144"/>
    </row>
    <row r="297" spans="4:4">
      <c r="D297" s="144"/>
    </row>
    <row r="298" spans="4:4">
      <c r="D298" s="144"/>
    </row>
    <row r="299" spans="4:4">
      <c r="D299" s="144"/>
    </row>
    <row r="300" spans="4:4">
      <c r="D300" s="144"/>
    </row>
    <row r="301" spans="4:4">
      <c r="D301" s="144"/>
    </row>
    <row r="302" spans="4:4">
      <c r="D302" s="144"/>
    </row>
    <row r="303" spans="4:4">
      <c r="D303" s="144"/>
    </row>
    <row r="304" spans="4:4">
      <c r="D304" s="144"/>
    </row>
    <row r="305" spans="4:4">
      <c r="D305" s="144"/>
    </row>
    <row r="306" spans="4:4">
      <c r="D306" s="144"/>
    </row>
    <row r="307" spans="4:4">
      <c r="D307" s="144"/>
    </row>
    <row r="308" spans="4:4">
      <c r="D308" s="144"/>
    </row>
    <row r="309" spans="4:4">
      <c r="D309" s="144"/>
    </row>
    <row r="310" spans="4:4">
      <c r="D310" s="144"/>
    </row>
    <row r="311" spans="4:4">
      <c r="D311" s="144"/>
    </row>
    <row r="312" spans="4:4">
      <c r="D312" s="144"/>
    </row>
    <row r="313" spans="4:4">
      <c r="D313" s="144"/>
    </row>
    <row r="314" spans="4:4">
      <c r="D314" s="144"/>
    </row>
    <row r="315" spans="4:4">
      <c r="D315" s="144"/>
    </row>
    <row r="316" spans="4:4">
      <c r="D316" s="144"/>
    </row>
    <row r="317" spans="4:4">
      <c r="D317" s="144"/>
    </row>
    <row r="318" spans="4:4">
      <c r="D318" s="144"/>
    </row>
    <row r="319" spans="4:4">
      <c r="D319" s="144"/>
    </row>
    <row r="320" spans="4:4">
      <c r="D320" s="144"/>
    </row>
    <row r="321" spans="4:4">
      <c r="D321" s="144"/>
    </row>
    <row r="322" spans="4:4">
      <c r="D322" s="144"/>
    </row>
    <row r="323" spans="4:4">
      <c r="D323" s="144"/>
    </row>
    <row r="324" spans="4:4">
      <c r="D324" s="144"/>
    </row>
    <row r="325" spans="4:4">
      <c r="D325" s="144"/>
    </row>
    <row r="326" spans="4:4">
      <c r="D326" s="144"/>
    </row>
    <row r="327" spans="4:4">
      <c r="D327" s="144"/>
    </row>
    <row r="328" spans="4:4">
      <c r="D328" s="144"/>
    </row>
    <row r="329" spans="4:4">
      <c r="D329" s="144"/>
    </row>
    <row r="330" spans="4:4">
      <c r="D330" s="144"/>
    </row>
    <row r="331" spans="4:4">
      <c r="D331" s="144"/>
    </row>
    <row r="332" spans="4:4">
      <c r="D332" s="144"/>
    </row>
    <row r="333" spans="4:4">
      <c r="D333" s="144"/>
    </row>
    <row r="334" spans="4:4">
      <c r="D334" s="144"/>
    </row>
    <row r="335" spans="4:4">
      <c r="D335" s="144"/>
    </row>
    <row r="336" spans="4:4">
      <c r="D336" s="144"/>
    </row>
    <row r="337" spans="4:4">
      <c r="D337" s="144"/>
    </row>
    <row r="338" spans="4:4">
      <c r="D338" s="144"/>
    </row>
    <row r="339" spans="4:4">
      <c r="D339" s="144"/>
    </row>
    <row r="340" spans="4:4">
      <c r="D340" s="144"/>
    </row>
    <row r="341" spans="4:4">
      <c r="D341" s="144"/>
    </row>
    <row r="342" spans="4:4">
      <c r="D342" s="144"/>
    </row>
    <row r="343" spans="4:4">
      <c r="D343" s="144"/>
    </row>
    <row r="344" spans="4:4">
      <c r="D344" s="144"/>
    </row>
    <row r="345" spans="4:4">
      <c r="D345" s="144"/>
    </row>
    <row r="346" spans="4:4">
      <c r="D346" s="144"/>
    </row>
    <row r="347" spans="4:4">
      <c r="D347" s="144"/>
    </row>
    <row r="348" spans="4:4">
      <c r="D348" s="144"/>
    </row>
    <row r="349" spans="4:4">
      <c r="D349" s="144"/>
    </row>
    <row r="350" spans="4:4">
      <c r="D350" s="144"/>
    </row>
    <row r="351" spans="4:4">
      <c r="D351" s="144"/>
    </row>
    <row r="352" spans="4:4">
      <c r="D352" s="144"/>
    </row>
    <row r="353" spans="4:4">
      <c r="D353" s="144"/>
    </row>
    <row r="354" spans="4:4">
      <c r="D354" s="144"/>
    </row>
    <row r="355" spans="4:4">
      <c r="D355" s="144"/>
    </row>
    <row r="356" spans="4:4">
      <c r="D356" s="144"/>
    </row>
    <row r="357" spans="4:4">
      <c r="D357" s="144"/>
    </row>
    <row r="358" spans="4:4">
      <c r="D358" s="144"/>
    </row>
    <row r="359" spans="4:4">
      <c r="D359" s="144"/>
    </row>
    <row r="360" spans="4:4">
      <c r="D360" s="144"/>
    </row>
    <row r="361" spans="4:4">
      <c r="D361" s="144"/>
    </row>
    <row r="362" spans="4:4">
      <c r="D362" s="144"/>
    </row>
    <row r="363" spans="4:4">
      <c r="D363" s="144"/>
    </row>
    <row r="364" spans="4:4">
      <c r="D364" s="144"/>
    </row>
    <row r="365" spans="4:4">
      <c r="D365" s="144"/>
    </row>
    <row r="366" spans="4:4">
      <c r="D366" s="144"/>
    </row>
    <row r="367" spans="4:4">
      <c r="D367" s="144"/>
    </row>
    <row r="368" spans="4:4">
      <c r="D368" s="144"/>
    </row>
    <row r="369" spans="4:4">
      <c r="D369" s="144"/>
    </row>
    <row r="370" spans="4:4">
      <c r="D370" s="144"/>
    </row>
    <row r="371" spans="4:4">
      <c r="D371" s="144"/>
    </row>
    <row r="372" spans="4:4">
      <c r="D372" s="144"/>
    </row>
    <row r="373" spans="4:4">
      <c r="D373" s="144"/>
    </row>
    <row r="374" spans="4:4">
      <c r="D374" s="144"/>
    </row>
    <row r="375" spans="4:4">
      <c r="D375" s="144"/>
    </row>
    <row r="376" spans="4:4">
      <c r="D376" s="144"/>
    </row>
    <row r="377" spans="4:4">
      <c r="D377" s="144"/>
    </row>
    <row r="378" spans="4:4">
      <c r="D378" s="144"/>
    </row>
    <row r="379" spans="4:4">
      <c r="D379" s="144"/>
    </row>
    <row r="380" spans="4:4">
      <c r="D380" s="144"/>
    </row>
    <row r="381" spans="4:4">
      <c r="D381" s="144"/>
    </row>
    <row r="382" spans="4:4">
      <c r="D382" s="144"/>
    </row>
    <row r="383" spans="4:4">
      <c r="D383" s="144"/>
    </row>
    <row r="384" spans="4:4">
      <c r="D384" s="144"/>
    </row>
    <row r="385" spans="4:4">
      <c r="D385" s="144"/>
    </row>
    <row r="386" spans="4:4">
      <c r="D386" s="144"/>
    </row>
    <row r="387" spans="4:4">
      <c r="D387" s="144"/>
    </row>
    <row r="388" spans="4:4">
      <c r="D388" s="144"/>
    </row>
    <row r="389" spans="4:4">
      <c r="D389" s="144"/>
    </row>
    <row r="390" spans="4:4">
      <c r="D390" s="144"/>
    </row>
    <row r="391" spans="4:4">
      <c r="D391" s="144"/>
    </row>
    <row r="392" spans="4:4">
      <c r="D392" s="144"/>
    </row>
    <row r="393" spans="4:4">
      <c r="D393" s="144"/>
    </row>
    <row r="394" spans="4:4">
      <c r="D394" s="144"/>
    </row>
    <row r="395" spans="4:4">
      <c r="D395" s="144"/>
    </row>
    <row r="396" spans="4:4">
      <c r="D396" s="144"/>
    </row>
    <row r="397" spans="4:4">
      <c r="D397" s="144"/>
    </row>
    <row r="398" spans="4:4">
      <c r="D398" s="144"/>
    </row>
    <row r="399" spans="4:4">
      <c r="D399" s="144"/>
    </row>
    <row r="400" spans="4:4">
      <c r="D400" s="144"/>
    </row>
    <row r="401" spans="4:4">
      <c r="D401" s="144"/>
    </row>
    <row r="402" spans="4:4">
      <c r="D402" s="144"/>
    </row>
    <row r="403" spans="4:4">
      <c r="D403" s="144"/>
    </row>
    <row r="404" spans="4:4">
      <c r="D404" s="144"/>
    </row>
    <row r="405" spans="4:4">
      <c r="D405" s="144"/>
    </row>
    <row r="406" spans="4:4">
      <c r="D406" s="144"/>
    </row>
    <row r="407" spans="4:4">
      <c r="D407" s="144"/>
    </row>
    <row r="408" spans="4:4">
      <c r="D408" s="144"/>
    </row>
    <row r="409" spans="4:4">
      <c r="D409" s="144"/>
    </row>
    <row r="410" spans="4:4">
      <c r="D410" s="144"/>
    </row>
    <row r="411" spans="4:4">
      <c r="D411" s="144"/>
    </row>
    <row r="412" spans="4:4">
      <c r="D412" s="144"/>
    </row>
    <row r="413" spans="4:4">
      <c r="D413" s="144"/>
    </row>
    <row r="414" spans="4:4">
      <c r="D414" s="144"/>
    </row>
    <row r="415" spans="4:4">
      <c r="D415" s="144"/>
    </row>
    <row r="416" spans="4:4">
      <c r="D416" s="144"/>
    </row>
    <row r="417" spans="4:4">
      <c r="D417" s="144"/>
    </row>
    <row r="418" spans="4:4">
      <c r="D418" s="144"/>
    </row>
    <row r="419" spans="4:4">
      <c r="D419" s="144"/>
    </row>
    <row r="420" spans="4:4">
      <c r="D420" s="144"/>
    </row>
    <row r="421" spans="4:4">
      <c r="D421" s="144"/>
    </row>
    <row r="422" spans="4:4">
      <c r="D422" s="144"/>
    </row>
    <row r="423" spans="4:4">
      <c r="D423" s="144"/>
    </row>
    <row r="424" spans="4:4">
      <c r="D424" s="144"/>
    </row>
    <row r="425" spans="4:4">
      <c r="D425" s="144"/>
    </row>
    <row r="426" spans="4:4">
      <c r="D426" s="144"/>
    </row>
    <row r="427" spans="4:4">
      <c r="D427" s="144"/>
    </row>
    <row r="428" spans="4:4">
      <c r="D428" s="144"/>
    </row>
    <row r="429" spans="4:4">
      <c r="D429" s="144"/>
    </row>
    <row r="430" spans="4:4">
      <c r="D430" s="144"/>
    </row>
    <row r="431" spans="4:4">
      <c r="D431" s="144"/>
    </row>
    <row r="432" spans="4:4">
      <c r="D432" s="144"/>
    </row>
    <row r="433" spans="4:4">
      <c r="D433" s="144"/>
    </row>
    <row r="434" spans="4:4">
      <c r="D434" s="144"/>
    </row>
    <row r="435" spans="4:4">
      <c r="D435" s="144"/>
    </row>
    <row r="436" spans="4:4">
      <c r="D436" s="144"/>
    </row>
    <row r="437" spans="4:4">
      <c r="D437" s="144"/>
    </row>
    <row r="438" spans="4:4">
      <c r="D438" s="144"/>
    </row>
    <row r="439" spans="4:4">
      <c r="D439" s="144"/>
    </row>
    <row r="440" spans="4:4">
      <c r="D440" s="144"/>
    </row>
    <row r="441" spans="4:4">
      <c r="D441" s="144"/>
    </row>
    <row r="442" spans="4:4">
      <c r="D442" s="144"/>
    </row>
    <row r="443" spans="4:4">
      <c r="D443" s="144"/>
    </row>
    <row r="444" spans="4:4">
      <c r="D444" s="144"/>
    </row>
    <row r="445" spans="4:4">
      <c r="D445" s="144"/>
    </row>
    <row r="446" spans="4:4">
      <c r="D446" s="144"/>
    </row>
    <row r="447" spans="4:4">
      <c r="D447" s="144"/>
    </row>
    <row r="448" spans="4:4">
      <c r="D448" s="144"/>
    </row>
    <row r="449" spans="4:4">
      <c r="D449" s="144"/>
    </row>
    <row r="450" spans="4:4">
      <c r="D450" s="144"/>
    </row>
    <row r="451" spans="4:4">
      <c r="D451" s="144"/>
    </row>
    <row r="452" spans="4:4">
      <c r="D452" s="144"/>
    </row>
    <row r="453" spans="4:4">
      <c r="D453" s="144"/>
    </row>
    <row r="454" spans="4:4">
      <c r="D454" s="144"/>
    </row>
    <row r="455" spans="4:4">
      <c r="D455" s="144"/>
    </row>
    <row r="456" spans="4:4">
      <c r="D456" s="144"/>
    </row>
    <row r="457" spans="4:4">
      <c r="D457" s="144"/>
    </row>
    <row r="458" spans="4:4">
      <c r="D458" s="144"/>
    </row>
    <row r="459" spans="4:4">
      <c r="D459" s="144"/>
    </row>
    <row r="460" spans="4:4">
      <c r="D460" s="144"/>
    </row>
    <row r="461" spans="4:4">
      <c r="D461" s="144"/>
    </row>
    <row r="462" spans="4:4">
      <c r="D462" s="144"/>
    </row>
    <row r="463" spans="4:4">
      <c r="D463" s="144"/>
    </row>
    <row r="464" spans="4:4">
      <c r="D464" s="144"/>
    </row>
    <row r="465" spans="4:4">
      <c r="D465" s="144"/>
    </row>
    <row r="466" spans="4:4">
      <c r="D466" s="144"/>
    </row>
    <row r="467" spans="4:4">
      <c r="D467" s="144"/>
    </row>
    <row r="468" spans="4:4">
      <c r="D468" s="144"/>
    </row>
    <row r="469" spans="4:4">
      <c r="D469" s="144"/>
    </row>
    <row r="470" spans="4:4">
      <c r="D470" s="144"/>
    </row>
    <row r="471" spans="4:4">
      <c r="D471" s="144"/>
    </row>
    <row r="472" spans="4:4">
      <c r="D472" s="144"/>
    </row>
    <row r="473" spans="4:4">
      <c r="D473" s="144"/>
    </row>
    <row r="474" spans="4:4">
      <c r="D474" s="144"/>
    </row>
    <row r="475" spans="4:4">
      <c r="D475" s="144"/>
    </row>
    <row r="476" spans="4:4">
      <c r="D476" s="144"/>
    </row>
    <row r="477" spans="4:4">
      <c r="D477" s="144"/>
    </row>
    <row r="478" spans="4:4">
      <c r="D478" s="144"/>
    </row>
    <row r="479" spans="4:4">
      <c r="D479" s="144"/>
    </row>
    <row r="480" spans="4:4">
      <c r="D480" s="144"/>
    </row>
    <row r="481" spans="4:4">
      <c r="D481" s="144"/>
    </row>
    <row r="482" spans="4:4">
      <c r="D482" s="144"/>
    </row>
    <row r="483" spans="4:4">
      <c r="D483" s="144"/>
    </row>
    <row r="484" spans="4:4">
      <c r="D484" s="144"/>
    </row>
    <row r="485" spans="4:4">
      <c r="D485" s="144"/>
    </row>
    <row r="486" spans="4:4">
      <c r="D486" s="144"/>
    </row>
    <row r="487" spans="4:4">
      <c r="D487" s="144"/>
    </row>
    <row r="488" spans="4:4">
      <c r="D488" s="144"/>
    </row>
    <row r="489" spans="4:4">
      <c r="D489" s="144"/>
    </row>
    <row r="490" spans="4:4">
      <c r="D490" s="144"/>
    </row>
    <row r="491" spans="4:4">
      <c r="D491" s="144"/>
    </row>
    <row r="492" spans="4:4">
      <c r="D492" s="144"/>
    </row>
    <row r="493" spans="4:4">
      <c r="D493" s="144"/>
    </row>
    <row r="494" spans="4:4">
      <c r="D494" s="144"/>
    </row>
    <row r="495" spans="4:4">
      <c r="D495" s="144"/>
    </row>
    <row r="496" spans="4:4">
      <c r="D496" s="144"/>
    </row>
    <row r="497" spans="4:4">
      <c r="D497" s="144"/>
    </row>
    <row r="498" spans="4:4">
      <c r="D498" s="144"/>
    </row>
    <row r="499" spans="4:4">
      <c r="D499" s="144"/>
    </row>
    <row r="500" spans="4:4">
      <c r="D500" s="144"/>
    </row>
    <row r="501" spans="4:4">
      <c r="D501" s="144"/>
    </row>
    <row r="502" spans="4:4">
      <c r="D502" s="144"/>
    </row>
    <row r="503" spans="4:4">
      <c r="D503" s="144"/>
    </row>
    <row r="504" spans="4:4">
      <c r="D504" s="144"/>
    </row>
    <row r="505" spans="4:4">
      <c r="D505" s="144"/>
    </row>
    <row r="506" spans="4:4">
      <c r="D506" s="144"/>
    </row>
    <row r="507" spans="4:4">
      <c r="D507" s="144"/>
    </row>
    <row r="508" spans="4:4">
      <c r="D508" s="144"/>
    </row>
    <row r="509" spans="4:4">
      <c r="D509" s="144"/>
    </row>
    <row r="510" spans="4:4">
      <c r="D510" s="144"/>
    </row>
    <row r="511" spans="4:4">
      <c r="D511" s="144"/>
    </row>
    <row r="512" spans="4:4">
      <c r="D512" s="144"/>
    </row>
    <row r="513" spans="4:4">
      <c r="D513" s="144"/>
    </row>
    <row r="514" spans="4:4">
      <c r="D514" s="144"/>
    </row>
    <row r="515" spans="4:4">
      <c r="D515" s="144"/>
    </row>
    <row r="516" spans="4:4">
      <c r="D516" s="144"/>
    </row>
    <row r="517" spans="4:4">
      <c r="D517" s="144"/>
    </row>
    <row r="518" spans="4:4">
      <c r="D518" s="144"/>
    </row>
    <row r="519" spans="4:4">
      <c r="D519" s="144"/>
    </row>
    <row r="520" spans="4:4">
      <c r="D520" s="144"/>
    </row>
    <row r="521" spans="4:4">
      <c r="D521" s="144"/>
    </row>
    <row r="522" spans="4:4">
      <c r="D522" s="144"/>
    </row>
    <row r="523" spans="4:4">
      <c r="D523" s="144"/>
    </row>
    <row r="524" spans="4:4">
      <c r="D524" s="144"/>
    </row>
    <row r="525" spans="4:4">
      <c r="D525" s="144"/>
    </row>
    <row r="526" spans="4:4">
      <c r="D526" s="144"/>
    </row>
    <row r="527" spans="4:4">
      <c r="D527" s="144"/>
    </row>
    <row r="528" spans="4:4">
      <c r="D528" s="144"/>
    </row>
    <row r="529" spans="4:4">
      <c r="D529" s="144"/>
    </row>
    <row r="530" spans="4:4">
      <c r="D530" s="144"/>
    </row>
    <row r="531" spans="4:4">
      <c r="D531" s="144"/>
    </row>
    <row r="532" spans="4:4">
      <c r="D532" s="144"/>
    </row>
    <row r="533" spans="4:4">
      <c r="D533" s="144"/>
    </row>
    <row r="534" spans="4:4">
      <c r="D534" s="144"/>
    </row>
    <row r="535" spans="4:4">
      <c r="D535" s="144"/>
    </row>
    <row r="536" spans="4:4">
      <c r="D536" s="144"/>
    </row>
    <row r="537" spans="4:4">
      <c r="D537" s="144"/>
    </row>
    <row r="538" spans="4:4">
      <c r="D538" s="144"/>
    </row>
    <row r="539" spans="4:4">
      <c r="D539" s="144"/>
    </row>
    <row r="540" spans="4:4">
      <c r="D540" s="144"/>
    </row>
    <row r="541" spans="4:4">
      <c r="D541" s="144"/>
    </row>
    <row r="542" spans="4:4">
      <c r="D542" s="144"/>
    </row>
    <row r="543" spans="4:4">
      <c r="D543" s="144"/>
    </row>
    <row r="544" spans="4:4">
      <c r="D544" s="144"/>
    </row>
    <row r="545" spans="4:4">
      <c r="D545" s="144"/>
    </row>
    <row r="546" spans="4:4">
      <c r="D546" s="144"/>
    </row>
    <row r="547" spans="4:4">
      <c r="D547" s="144"/>
    </row>
    <row r="548" spans="4:4">
      <c r="D548" s="144"/>
    </row>
    <row r="549" spans="4:4">
      <c r="D549" s="144"/>
    </row>
    <row r="550" spans="4:4">
      <c r="D550" s="144"/>
    </row>
    <row r="551" spans="4:4">
      <c r="D551" s="144"/>
    </row>
    <row r="552" spans="4:4">
      <c r="D552" s="144"/>
    </row>
    <row r="553" spans="4:4">
      <c r="D553" s="144"/>
    </row>
    <row r="554" spans="4:4">
      <c r="D554" s="144"/>
    </row>
    <row r="555" spans="4:4">
      <c r="D555" s="144"/>
    </row>
    <row r="556" spans="4:4">
      <c r="D556" s="144"/>
    </row>
    <row r="557" spans="4:4">
      <c r="D557" s="144"/>
    </row>
    <row r="558" spans="4:4">
      <c r="D558" s="144"/>
    </row>
    <row r="559" spans="4:4">
      <c r="D559" s="144"/>
    </row>
    <row r="560" spans="4:4">
      <c r="D560" s="144"/>
    </row>
    <row r="561" spans="4:4">
      <c r="D561" s="144"/>
    </row>
    <row r="562" spans="4:4">
      <c r="D562" s="144"/>
    </row>
    <row r="563" spans="4:4">
      <c r="D563" s="144"/>
    </row>
    <row r="564" spans="4:4">
      <c r="D564" s="144"/>
    </row>
    <row r="565" spans="4:4">
      <c r="D565" s="144"/>
    </row>
    <row r="566" spans="4:4">
      <c r="D566" s="144"/>
    </row>
    <row r="567" spans="4:4">
      <c r="D567" s="144"/>
    </row>
    <row r="568" spans="4:4">
      <c r="D568" s="144"/>
    </row>
    <row r="569" spans="4:4">
      <c r="D569" s="144"/>
    </row>
    <row r="570" spans="4:4">
      <c r="D570" s="144"/>
    </row>
    <row r="571" spans="4:4">
      <c r="D571" s="144"/>
    </row>
    <row r="572" spans="4:4">
      <c r="D572" s="144"/>
    </row>
    <row r="573" spans="4:4">
      <c r="D573" s="144"/>
    </row>
    <row r="574" spans="4:4">
      <c r="D574" s="144"/>
    </row>
    <row r="575" spans="4:4">
      <c r="D575" s="144"/>
    </row>
    <row r="576" spans="4:4">
      <c r="D576" s="144"/>
    </row>
    <row r="577" spans="4:4">
      <c r="D577" s="144"/>
    </row>
    <row r="578" spans="4:4">
      <c r="D578" s="144"/>
    </row>
    <row r="579" spans="4:4">
      <c r="D579" s="144"/>
    </row>
    <row r="580" spans="4:4">
      <c r="D580" s="144"/>
    </row>
    <row r="581" spans="4:4">
      <c r="D581" s="144"/>
    </row>
    <row r="582" spans="4:4">
      <c r="D582" s="144"/>
    </row>
    <row r="583" spans="4:4">
      <c r="D583" s="144"/>
    </row>
    <row r="584" spans="4:4">
      <c r="D584" s="144"/>
    </row>
    <row r="585" spans="4:4">
      <c r="D585" s="144"/>
    </row>
    <row r="586" spans="4:4">
      <c r="D586" s="144"/>
    </row>
    <row r="587" spans="4:4">
      <c r="D587" s="144"/>
    </row>
    <row r="588" spans="4:4">
      <c r="D588" s="144"/>
    </row>
    <row r="589" spans="4:4">
      <c r="D589" s="144"/>
    </row>
    <row r="590" spans="4:4">
      <c r="D590" s="144"/>
    </row>
    <row r="591" spans="4:4">
      <c r="D591" s="144"/>
    </row>
    <row r="592" spans="4:4">
      <c r="D592" s="144"/>
    </row>
    <row r="593" spans="4:4">
      <c r="D593" s="144"/>
    </row>
    <row r="594" spans="4:4">
      <c r="D594" s="144"/>
    </row>
    <row r="595" spans="4:4">
      <c r="D595" s="144"/>
    </row>
    <row r="596" spans="4:4">
      <c r="D596" s="144"/>
    </row>
    <row r="597" spans="4:4">
      <c r="D597" s="144"/>
    </row>
    <row r="598" spans="4:4">
      <c r="D598" s="144"/>
    </row>
    <row r="599" spans="4:4">
      <c r="D599" s="144"/>
    </row>
    <row r="600" spans="4:4">
      <c r="D600" s="144"/>
    </row>
    <row r="601" spans="4:4">
      <c r="D601" s="144"/>
    </row>
    <row r="602" spans="4:4">
      <c r="D602" s="144"/>
    </row>
    <row r="603" spans="4:4">
      <c r="D603" s="144"/>
    </row>
    <row r="604" spans="4:4">
      <c r="D604" s="144"/>
    </row>
    <row r="605" spans="4:4">
      <c r="D605" s="144"/>
    </row>
    <row r="606" spans="4:4">
      <c r="D606" s="144"/>
    </row>
    <row r="607" spans="4:4">
      <c r="D607" s="144"/>
    </row>
    <row r="608" spans="4:4">
      <c r="D608" s="144"/>
    </row>
    <row r="609" spans="4:4">
      <c r="D609" s="144"/>
    </row>
    <row r="610" spans="4:4">
      <c r="D610" s="144"/>
    </row>
    <row r="611" spans="4:4">
      <c r="D611" s="144"/>
    </row>
    <row r="612" spans="4:4">
      <c r="D612" s="144"/>
    </row>
    <row r="613" spans="4:4">
      <c r="D613" s="144"/>
    </row>
    <row r="614" spans="4:4">
      <c r="D614" s="144"/>
    </row>
    <row r="615" spans="4:4">
      <c r="D615" s="144"/>
    </row>
    <row r="616" spans="4:4">
      <c r="D616" s="144"/>
    </row>
    <row r="617" spans="4:4">
      <c r="D617" s="144"/>
    </row>
    <row r="618" spans="4:4">
      <c r="D618" s="144"/>
    </row>
    <row r="619" spans="4:4">
      <c r="D619" s="144"/>
    </row>
    <row r="620" spans="4:4">
      <c r="D620" s="144"/>
    </row>
    <row r="621" spans="4:4">
      <c r="D621" s="144"/>
    </row>
    <row r="622" spans="4:4">
      <c r="D622" s="144"/>
    </row>
    <row r="623" spans="4:4">
      <c r="D623" s="144"/>
    </row>
    <row r="624" spans="4:4">
      <c r="D624" s="144"/>
    </row>
    <row r="625" spans="4:4">
      <c r="D625" s="144"/>
    </row>
    <row r="626" spans="4:4">
      <c r="D626" s="144"/>
    </row>
    <row r="627" spans="4:4">
      <c r="D627" s="144"/>
    </row>
    <row r="628" spans="4:4">
      <c r="D628" s="144"/>
    </row>
    <row r="629" spans="4:4">
      <c r="D629" s="144"/>
    </row>
    <row r="630" spans="4:4">
      <c r="D630" s="144"/>
    </row>
    <row r="631" spans="4:4">
      <c r="D631" s="144"/>
    </row>
    <row r="632" spans="4:4">
      <c r="D632" s="144"/>
    </row>
    <row r="633" spans="4:4">
      <c r="D633" s="144"/>
    </row>
    <row r="634" spans="4:4">
      <c r="D634" s="144"/>
    </row>
    <row r="635" spans="4:4">
      <c r="D635" s="144"/>
    </row>
    <row r="636" spans="4:4">
      <c r="D636" s="144"/>
    </row>
    <row r="637" spans="4:4">
      <c r="D637" s="144"/>
    </row>
    <row r="638" spans="4:4">
      <c r="D638" s="144"/>
    </row>
    <row r="639" spans="4:4">
      <c r="D639" s="144"/>
    </row>
    <row r="640" spans="4:4">
      <c r="D640" s="144"/>
    </row>
    <row r="641" spans="4:4">
      <c r="D641" s="144"/>
    </row>
    <row r="642" spans="4:4">
      <c r="D642" s="144"/>
    </row>
    <row r="643" spans="4:4">
      <c r="D643" s="144"/>
    </row>
    <row r="644" spans="4:4">
      <c r="D644" s="144"/>
    </row>
    <row r="645" spans="4:4">
      <c r="D645" s="144"/>
    </row>
    <row r="646" spans="4:4">
      <c r="D646" s="144"/>
    </row>
    <row r="647" spans="4:4">
      <c r="D647" s="144"/>
    </row>
    <row r="648" spans="4:4">
      <c r="D648" s="144"/>
    </row>
    <row r="649" spans="4:4">
      <c r="D649" s="144"/>
    </row>
    <row r="650" spans="4:4">
      <c r="D650" s="144"/>
    </row>
    <row r="651" spans="4:4">
      <c r="D651" s="144"/>
    </row>
    <row r="652" spans="4:4">
      <c r="D652" s="144"/>
    </row>
    <row r="653" spans="4:4">
      <c r="D653" s="144"/>
    </row>
    <row r="654" spans="4:4">
      <c r="D654" s="144"/>
    </row>
    <row r="655" spans="4:4">
      <c r="D655" s="144"/>
    </row>
    <row r="656" spans="4:4">
      <c r="D656" s="144"/>
    </row>
    <row r="657" spans="4:4">
      <c r="D657" s="144"/>
    </row>
    <row r="658" spans="4:4">
      <c r="D658" s="144"/>
    </row>
    <row r="659" spans="4:4">
      <c r="D659" s="144"/>
    </row>
    <row r="660" spans="4:4">
      <c r="D660" s="144"/>
    </row>
    <row r="661" spans="4:4">
      <c r="D661" s="144"/>
    </row>
    <row r="662" spans="4:4">
      <c r="D662" s="144"/>
    </row>
    <row r="663" spans="4:4">
      <c r="D663" s="144"/>
    </row>
    <row r="664" spans="4:4">
      <c r="D664" s="144"/>
    </row>
    <row r="665" spans="4:4">
      <c r="D665" s="144"/>
    </row>
    <row r="666" spans="4:4">
      <c r="D666" s="144"/>
    </row>
    <row r="667" spans="4:4">
      <c r="D667" s="144"/>
    </row>
    <row r="668" spans="4:4">
      <c r="D668" s="144"/>
    </row>
    <row r="669" spans="4:4">
      <c r="D669" s="144"/>
    </row>
    <row r="670" spans="4:4">
      <c r="D670" s="144"/>
    </row>
    <row r="671" spans="4:4">
      <c r="D671" s="144"/>
    </row>
    <row r="672" spans="4:4">
      <c r="D672" s="144"/>
    </row>
    <row r="673" spans="4:4">
      <c r="D673" s="144"/>
    </row>
    <row r="674" spans="4:4">
      <c r="D674" s="144"/>
    </row>
    <row r="675" spans="4:4">
      <c r="D675" s="144"/>
    </row>
    <row r="676" spans="4:4">
      <c r="D676" s="144"/>
    </row>
    <row r="677" spans="4:4">
      <c r="D677" s="144"/>
    </row>
    <row r="678" spans="4:4">
      <c r="D678" s="144"/>
    </row>
    <row r="679" spans="4:4">
      <c r="D679" s="144"/>
    </row>
    <row r="680" spans="4:4">
      <c r="D680" s="144"/>
    </row>
    <row r="681" spans="4:4">
      <c r="D681" s="144"/>
    </row>
    <row r="682" spans="4:4">
      <c r="D682" s="144"/>
    </row>
    <row r="683" spans="4:4">
      <c r="D683" s="144"/>
    </row>
    <row r="684" spans="4:4">
      <c r="D684" s="144"/>
    </row>
    <row r="685" spans="4:4">
      <c r="D685" s="144"/>
    </row>
    <row r="686" spans="4:4">
      <c r="D686" s="144"/>
    </row>
    <row r="687" spans="4:4">
      <c r="D687" s="144"/>
    </row>
    <row r="688" spans="4:4">
      <c r="D688" s="144"/>
    </row>
    <row r="689" spans="4:4">
      <c r="D689" s="144"/>
    </row>
    <row r="690" spans="4:4">
      <c r="D690" s="144"/>
    </row>
    <row r="691" spans="4:4">
      <c r="D691" s="144"/>
    </row>
    <row r="692" spans="4:4">
      <c r="D692" s="144"/>
    </row>
    <row r="693" spans="4:4">
      <c r="D693" s="144"/>
    </row>
    <row r="694" spans="4:4">
      <c r="D694" s="144"/>
    </row>
    <row r="695" spans="4:4">
      <c r="D695" s="144"/>
    </row>
    <row r="696" spans="4:4">
      <c r="D696" s="144"/>
    </row>
    <row r="697" spans="4:4">
      <c r="D697" s="144"/>
    </row>
    <row r="698" spans="4:4">
      <c r="D698" s="144"/>
    </row>
    <row r="699" spans="4:4">
      <c r="D699" s="144"/>
    </row>
    <row r="700" spans="4:4">
      <c r="D700" s="144"/>
    </row>
    <row r="701" spans="4:4">
      <c r="D701" s="144"/>
    </row>
    <row r="702" spans="4:4">
      <c r="D702" s="144"/>
    </row>
    <row r="703" spans="4:4">
      <c r="D703" s="144"/>
    </row>
    <row r="704" spans="4:4">
      <c r="D704" s="144"/>
    </row>
    <row r="705" spans="4:4">
      <c r="D705" s="144"/>
    </row>
    <row r="706" spans="4:4">
      <c r="D706" s="144"/>
    </row>
    <row r="707" spans="4:4">
      <c r="D707" s="144"/>
    </row>
    <row r="708" spans="4:4">
      <c r="D708" s="144"/>
    </row>
    <row r="709" spans="4:4">
      <c r="D709" s="144"/>
    </row>
    <row r="710" spans="4:4">
      <c r="D710" s="144"/>
    </row>
    <row r="711" spans="4:4">
      <c r="D711" s="144"/>
    </row>
    <row r="712" spans="4:4">
      <c r="D712" s="144"/>
    </row>
    <row r="713" spans="4:4">
      <c r="D713" s="144"/>
    </row>
    <row r="714" spans="4:4">
      <c r="D714" s="144"/>
    </row>
    <row r="715" spans="4:4">
      <c r="D715" s="144"/>
    </row>
    <row r="716" spans="4:4">
      <c r="D716" s="144"/>
    </row>
    <row r="717" spans="4:4">
      <c r="D717" s="144"/>
    </row>
    <row r="718" spans="4:4">
      <c r="D718" s="144"/>
    </row>
    <row r="719" spans="4:4">
      <c r="D719" s="144"/>
    </row>
    <row r="720" spans="4:4">
      <c r="D720" s="144"/>
    </row>
    <row r="721" spans="4:4">
      <c r="D721" s="144"/>
    </row>
    <row r="722" spans="4:4">
      <c r="D722" s="144"/>
    </row>
    <row r="723" spans="4:4">
      <c r="D723" s="144"/>
    </row>
    <row r="724" spans="4:4">
      <c r="D724" s="144"/>
    </row>
    <row r="725" spans="4:4">
      <c r="D725" s="144"/>
    </row>
    <row r="726" spans="4:4">
      <c r="D726" s="144"/>
    </row>
    <row r="727" spans="4:4">
      <c r="D727" s="144"/>
    </row>
    <row r="728" spans="4:4">
      <c r="D728" s="144"/>
    </row>
    <row r="729" spans="4:4">
      <c r="D729" s="144"/>
    </row>
    <row r="730" spans="4:4">
      <c r="D730" s="144"/>
    </row>
    <row r="731" spans="4:4">
      <c r="D731" s="144"/>
    </row>
    <row r="732" spans="4:4">
      <c r="D732" s="144"/>
    </row>
    <row r="733" spans="4:4">
      <c r="D733" s="144"/>
    </row>
    <row r="734" spans="4:4">
      <c r="D734" s="144"/>
    </row>
    <row r="735" spans="4:4">
      <c r="D735" s="144"/>
    </row>
    <row r="736" spans="4:4">
      <c r="D736" s="144"/>
    </row>
    <row r="737" spans="4:4">
      <c r="D737" s="144"/>
    </row>
    <row r="738" spans="4:4">
      <c r="D738" s="144"/>
    </row>
    <row r="739" spans="4:4">
      <c r="D739" s="144"/>
    </row>
    <row r="740" spans="4:4">
      <c r="D740" s="144"/>
    </row>
    <row r="741" spans="4:4">
      <c r="D741" s="144"/>
    </row>
    <row r="742" spans="4:4">
      <c r="D742" s="144"/>
    </row>
    <row r="743" spans="4:4">
      <c r="D743" s="144"/>
    </row>
    <row r="744" spans="4:4">
      <c r="D744" s="144"/>
    </row>
    <row r="745" spans="4:4">
      <c r="D745" s="144"/>
    </row>
    <row r="746" spans="4:4">
      <c r="D746" s="144"/>
    </row>
    <row r="747" spans="4:4">
      <c r="D747" s="144"/>
    </row>
    <row r="748" spans="4:4">
      <c r="D748" s="144"/>
    </row>
    <row r="749" spans="4:4">
      <c r="D749" s="144"/>
    </row>
    <row r="750" spans="4:4">
      <c r="D750" s="144"/>
    </row>
    <row r="751" spans="4:4">
      <c r="D751" s="144"/>
    </row>
    <row r="752" spans="4:4">
      <c r="D752" s="144"/>
    </row>
    <row r="753" spans="4:4">
      <c r="D753" s="144"/>
    </row>
    <row r="754" spans="4:4">
      <c r="D754" s="144"/>
    </row>
    <row r="755" spans="4:4">
      <c r="D755" s="144"/>
    </row>
    <row r="756" spans="4:4">
      <c r="D756" s="144"/>
    </row>
    <row r="757" spans="4:4">
      <c r="D757" s="144"/>
    </row>
    <row r="758" spans="4:4">
      <c r="D758" s="144"/>
    </row>
    <row r="759" spans="4:4">
      <c r="D759" s="144"/>
    </row>
    <row r="760" spans="4:4">
      <c r="D760" s="144"/>
    </row>
    <row r="761" spans="4:4">
      <c r="D761" s="144"/>
    </row>
    <row r="762" spans="4:4">
      <c r="D762" s="144"/>
    </row>
    <row r="763" spans="4:4">
      <c r="D763" s="144"/>
    </row>
    <row r="764" spans="4:4">
      <c r="D764" s="144"/>
    </row>
    <row r="765" spans="4:4">
      <c r="D765" s="144"/>
    </row>
    <row r="766" spans="4:4">
      <c r="D766" s="144"/>
    </row>
    <row r="767" spans="4:4">
      <c r="D767" s="144"/>
    </row>
    <row r="768" spans="4:4">
      <c r="D768" s="144"/>
    </row>
    <row r="769" spans="4:4">
      <c r="D769" s="144"/>
    </row>
    <row r="770" spans="4:4">
      <c r="D770" s="144"/>
    </row>
    <row r="771" spans="4:4">
      <c r="D771" s="144"/>
    </row>
    <row r="772" spans="4:4">
      <c r="D772" s="144"/>
    </row>
    <row r="773" spans="4:4">
      <c r="D773" s="144"/>
    </row>
    <row r="774" spans="4:4">
      <c r="D774" s="144"/>
    </row>
    <row r="775" spans="4:4">
      <c r="D775" s="144"/>
    </row>
    <row r="776" spans="4:4">
      <c r="D776" s="144"/>
    </row>
    <row r="777" spans="4:4">
      <c r="D777" s="144"/>
    </row>
    <row r="778" spans="4:4">
      <c r="D778" s="144"/>
    </row>
    <row r="779" spans="4:4">
      <c r="D779" s="144"/>
    </row>
    <row r="780" spans="4:4">
      <c r="D780" s="144"/>
    </row>
    <row r="781" spans="4:4">
      <c r="D781" s="144"/>
    </row>
    <row r="782" spans="4:4">
      <c r="D782" s="144"/>
    </row>
    <row r="783" spans="4:4">
      <c r="D783" s="144"/>
    </row>
    <row r="784" spans="4:4">
      <c r="D784" s="144"/>
    </row>
    <row r="785" spans="4:4">
      <c r="D785" s="144"/>
    </row>
    <row r="786" spans="4:4">
      <c r="D786" s="144"/>
    </row>
    <row r="787" spans="4:4">
      <c r="D787" s="144"/>
    </row>
    <row r="788" spans="4:4">
      <c r="D788" s="144"/>
    </row>
    <row r="789" spans="4:4">
      <c r="D789" s="144"/>
    </row>
    <row r="790" spans="4:4">
      <c r="D790" s="144"/>
    </row>
    <row r="791" spans="4:4">
      <c r="D791" s="144"/>
    </row>
    <row r="792" spans="4:4">
      <c r="D792" s="144"/>
    </row>
    <row r="793" spans="4:4">
      <c r="D793" s="144"/>
    </row>
    <row r="794" spans="4:4">
      <c r="D794" s="144"/>
    </row>
    <row r="795" spans="4:4">
      <c r="D795" s="144"/>
    </row>
    <row r="796" spans="4:4">
      <c r="D796" s="144"/>
    </row>
    <row r="797" spans="4:4">
      <c r="D797" s="144"/>
    </row>
    <row r="798" spans="4:4">
      <c r="D798" s="144"/>
    </row>
    <row r="799" spans="4:4">
      <c r="D799" s="144"/>
    </row>
    <row r="800" spans="4:4">
      <c r="D800" s="144"/>
    </row>
    <row r="801" spans="4:4">
      <c r="D801" s="144"/>
    </row>
    <row r="802" spans="4:4">
      <c r="D802" s="144"/>
    </row>
    <row r="803" spans="4:4">
      <c r="D803" s="144"/>
    </row>
    <row r="804" spans="4:4">
      <c r="D804" s="144"/>
    </row>
    <row r="805" spans="4:4">
      <c r="D805" s="144"/>
    </row>
    <row r="806" spans="4:4">
      <c r="D806" s="144"/>
    </row>
    <row r="807" spans="4:4">
      <c r="D807" s="144"/>
    </row>
    <row r="808" spans="4:4">
      <c r="D808" s="144"/>
    </row>
    <row r="809" spans="4:4">
      <c r="D809" s="144"/>
    </row>
    <row r="810" spans="4:4">
      <c r="D810" s="144"/>
    </row>
    <row r="811" spans="4:4">
      <c r="D811" s="144"/>
    </row>
    <row r="812" spans="4:4">
      <c r="D812" s="144"/>
    </row>
    <row r="813" spans="4:4">
      <c r="D813" s="144"/>
    </row>
    <row r="814" spans="4:4">
      <c r="D814" s="144"/>
    </row>
    <row r="815" spans="4:4">
      <c r="D815" s="144"/>
    </row>
    <row r="816" spans="4:4">
      <c r="D816" s="144"/>
    </row>
    <row r="817" spans="4:4">
      <c r="D817" s="144"/>
    </row>
    <row r="818" spans="4:4">
      <c r="D818" s="144"/>
    </row>
    <row r="819" spans="4:4">
      <c r="D819" s="144"/>
    </row>
    <row r="820" spans="4:4">
      <c r="D820" s="144"/>
    </row>
    <row r="821" spans="4:4">
      <c r="D821" s="144"/>
    </row>
    <row r="822" spans="4:4">
      <c r="D822" s="144"/>
    </row>
    <row r="823" spans="4:4">
      <c r="D823" s="144"/>
    </row>
    <row r="824" spans="4:4">
      <c r="D824" s="144"/>
    </row>
    <row r="825" spans="4:4">
      <c r="D825" s="144"/>
    </row>
    <row r="826" spans="4:4">
      <c r="D826" s="144"/>
    </row>
    <row r="827" spans="4:4">
      <c r="D827" s="144"/>
    </row>
    <row r="828" spans="4:4">
      <c r="D828" s="144"/>
    </row>
    <row r="829" spans="4:4">
      <c r="D829" s="144"/>
    </row>
    <row r="830" spans="4:4">
      <c r="D830" s="144"/>
    </row>
    <row r="831" spans="4:4">
      <c r="D831" s="144"/>
    </row>
    <row r="832" spans="4:4">
      <c r="D832" s="144"/>
    </row>
    <row r="833" spans="4:4">
      <c r="D833" s="144"/>
    </row>
    <row r="834" spans="4:4">
      <c r="D834" s="144"/>
    </row>
    <row r="835" spans="4:4">
      <c r="D835" s="144"/>
    </row>
    <row r="836" spans="4:4">
      <c r="D836" s="144"/>
    </row>
    <row r="837" spans="4:4">
      <c r="D837" s="144"/>
    </row>
    <row r="838" spans="4:4">
      <c r="D838" s="144"/>
    </row>
    <row r="839" spans="4:4">
      <c r="D839" s="144"/>
    </row>
    <row r="840" spans="4:4">
      <c r="D840" s="144"/>
    </row>
    <row r="841" spans="4:4">
      <c r="D841" s="144"/>
    </row>
    <row r="842" spans="4:4">
      <c r="D842" s="144"/>
    </row>
    <row r="843" spans="4:4">
      <c r="D843" s="144"/>
    </row>
    <row r="844" spans="4:4">
      <c r="D844" s="144"/>
    </row>
    <row r="845" spans="4:4">
      <c r="D845" s="144"/>
    </row>
    <row r="846" spans="4:4">
      <c r="D846" s="144"/>
    </row>
    <row r="847" spans="4:4">
      <c r="D847" s="144"/>
    </row>
    <row r="848" spans="4:4">
      <c r="D848" s="144"/>
    </row>
    <row r="849" spans="4:4">
      <c r="D849" s="144"/>
    </row>
    <row r="850" spans="4:4">
      <c r="D850" s="144"/>
    </row>
    <row r="851" spans="4:4">
      <c r="D851" s="144"/>
    </row>
    <row r="852" spans="4:4">
      <c r="D852" s="144"/>
    </row>
    <row r="853" spans="4:4">
      <c r="D853" s="144"/>
    </row>
    <row r="854" spans="4:4">
      <c r="D854" s="144"/>
    </row>
    <row r="855" spans="4:4">
      <c r="D855" s="144"/>
    </row>
    <row r="856" spans="4:4">
      <c r="D856" s="144"/>
    </row>
    <row r="857" spans="4:4">
      <c r="D857" s="144"/>
    </row>
    <row r="858" spans="4:4">
      <c r="D858" s="144"/>
    </row>
    <row r="859" spans="4:4">
      <c r="D859" s="144"/>
    </row>
    <row r="860" spans="4:4">
      <c r="D860" s="144"/>
    </row>
    <row r="861" spans="4:4">
      <c r="D861" s="144"/>
    </row>
    <row r="862" spans="4:4">
      <c r="D862" s="144"/>
    </row>
    <row r="863" spans="4:4">
      <c r="D863" s="144"/>
    </row>
    <row r="864" spans="4:4">
      <c r="D864" s="144"/>
    </row>
    <row r="865" spans="4:4">
      <c r="D865" s="144"/>
    </row>
    <row r="866" spans="4:4">
      <c r="D866" s="144"/>
    </row>
    <row r="867" spans="4:4">
      <c r="D867" s="144"/>
    </row>
    <row r="868" spans="4:4">
      <c r="D868" s="144"/>
    </row>
    <row r="869" spans="4:4">
      <c r="D869" s="144"/>
    </row>
    <row r="870" spans="4:4">
      <c r="D870" s="144"/>
    </row>
    <row r="871" spans="4:4">
      <c r="D871" s="144"/>
    </row>
    <row r="872" spans="4:4">
      <c r="D872" s="144"/>
    </row>
    <row r="873" spans="4:4">
      <c r="D873" s="144"/>
    </row>
    <row r="874" spans="4:4">
      <c r="D874" s="144"/>
    </row>
    <row r="875" spans="4:4">
      <c r="D875" s="144"/>
    </row>
    <row r="876" spans="4:4">
      <c r="D876" s="144"/>
    </row>
    <row r="877" spans="4:4">
      <c r="D877" s="144"/>
    </row>
    <row r="878" spans="4:4">
      <c r="D878" s="144"/>
    </row>
    <row r="879" spans="4:4">
      <c r="D879" s="144"/>
    </row>
    <row r="880" spans="4:4">
      <c r="D880" s="144"/>
    </row>
    <row r="881" spans="4:4">
      <c r="D881" s="144"/>
    </row>
    <row r="882" spans="4:4">
      <c r="D882" s="144"/>
    </row>
    <row r="883" spans="4:4">
      <c r="D883" s="144"/>
    </row>
    <row r="884" spans="4:4">
      <c r="D884" s="144"/>
    </row>
    <row r="885" spans="4:4">
      <c r="D885" s="144"/>
    </row>
    <row r="886" spans="4:4">
      <c r="D886" s="144"/>
    </row>
    <row r="887" spans="4:4">
      <c r="D887" s="144"/>
    </row>
    <row r="888" spans="4:4">
      <c r="D888" s="144"/>
    </row>
    <row r="889" spans="4:4">
      <c r="D889" s="144"/>
    </row>
    <row r="890" spans="4:4">
      <c r="D890" s="144"/>
    </row>
    <row r="891" spans="4:4">
      <c r="D891" s="144"/>
    </row>
    <row r="892" spans="4:4">
      <c r="D892" s="144"/>
    </row>
    <row r="893" spans="4:4">
      <c r="D893" s="144"/>
    </row>
    <row r="894" spans="4:4">
      <c r="D894" s="144"/>
    </row>
    <row r="895" spans="4:4">
      <c r="D895" s="144"/>
    </row>
    <row r="896" spans="4:4">
      <c r="D896" s="144"/>
    </row>
    <row r="897" spans="4:4">
      <c r="D897" s="144"/>
    </row>
    <row r="898" spans="4:4">
      <c r="D898" s="144"/>
    </row>
    <row r="899" spans="4:4">
      <c r="D899" s="144"/>
    </row>
    <row r="900" spans="4:4">
      <c r="D900" s="144"/>
    </row>
    <row r="901" spans="4:4">
      <c r="D901" s="144"/>
    </row>
    <row r="902" spans="4:4">
      <c r="D902" s="144"/>
    </row>
    <row r="903" spans="4:4">
      <c r="D903" s="144"/>
    </row>
    <row r="904" spans="4:4">
      <c r="D904" s="144"/>
    </row>
    <row r="905" spans="4:4">
      <c r="D905" s="144"/>
    </row>
    <row r="906" spans="4:4">
      <c r="D906" s="144"/>
    </row>
    <row r="907" spans="4:4">
      <c r="D907" s="144"/>
    </row>
    <row r="908" spans="4:4">
      <c r="D908" s="144"/>
    </row>
    <row r="909" spans="4:4">
      <c r="D909" s="144"/>
    </row>
    <row r="910" spans="4:4">
      <c r="D910" s="144"/>
    </row>
    <row r="911" spans="4:4">
      <c r="D911" s="144"/>
    </row>
    <row r="912" spans="4:4">
      <c r="D912" s="144"/>
    </row>
    <row r="913" spans="4:4">
      <c r="D913" s="144"/>
    </row>
    <row r="914" spans="4:4">
      <c r="D914" s="144"/>
    </row>
    <row r="915" spans="4:4">
      <c r="D915" s="144"/>
    </row>
    <row r="916" spans="4:4">
      <c r="D916" s="144"/>
    </row>
    <row r="917" spans="4:4">
      <c r="D917" s="144"/>
    </row>
    <row r="918" spans="4:4">
      <c r="D918" s="144"/>
    </row>
    <row r="919" spans="4:4">
      <c r="D919" s="144"/>
    </row>
    <row r="920" spans="4:4">
      <c r="D920" s="144"/>
    </row>
    <row r="921" spans="4:4">
      <c r="D921" s="144"/>
    </row>
    <row r="922" spans="4:4">
      <c r="D922" s="144"/>
    </row>
    <row r="923" spans="4:4">
      <c r="D923" s="144"/>
    </row>
    <row r="924" spans="4:4">
      <c r="D924" s="144"/>
    </row>
    <row r="925" spans="4:4">
      <c r="D925" s="144"/>
    </row>
    <row r="926" spans="4:4">
      <c r="D926" s="144"/>
    </row>
    <row r="927" spans="4:4">
      <c r="D927" s="144"/>
    </row>
    <row r="928" spans="4:4">
      <c r="D928" s="144"/>
    </row>
    <row r="929" spans="4:4">
      <c r="D929" s="144"/>
    </row>
    <row r="930" spans="4:4">
      <c r="D930" s="144"/>
    </row>
    <row r="931" spans="4:4">
      <c r="D931" s="144"/>
    </row>
    <row r="932" spans="4:4">
      <c r="D932" s="144"/>
    </row>
    <row r="933" spans="4:4">
      <c r="D933" s="144"/>
    </row>
    <row r="934" spans="4:4">
      <c r="D934" s="144"/>
    </row>
    <row r="935" spans="4:4">
      <c r="D935" s="144"/>
    </row>
    <row r="936" spans="4:4">
      <c r="D936" s="144"/>
    </row>
    <row r="937" spans="4:4">
      <c r="D937" s="144"/>
    </row>
    <row r="938" spans="4:4">
      <c r="D938" s="144"/>
    </row>
    <row r="939" spans="4:4">
      <c r="D939" s="144"/>
    </row>
    <row r="940" spans="4:4">
      <c r="D940" s="144"/>
    </row>
    <row r="941" spans="4:4">
      <c r="D941" s="144"/>
    </row>
    <row r="942" spans="4:4">
      <c r="D942" s="144"/>
    </row>
    <row r="943" spans="4:4">
      <c r="D943" s="144"/>
    </row>
    <row r="944" spans="4:4">
      <c r="D944" s="144"/>
    </row>
    <row r="945" spans="4:4">
      <c r="D945" s="144"/>
    </row>
    <row r="946" spans="4:4">
      <c r="D946" s="144"/>
    </row>
    <row r="947" spans="4:4">
      <c r="D947" s="144"/>
    </row>
    <row r="948" spans="4:4">
      <c r="D948" s="144"/>
    </row>
    <row r="949" spans="4:4">
      <c r="D949" s="144"/>
    </row>
    <row r="950" spans="4:4">
      <c r="D950" s="144"/>
    </row>
    <row r="951" spans="4:4">
      <c r="D951" s="144"/>
    </row>
    <row r="952" spans="4:4">
      <c r="D952" s="144"/>
    </row>
    <row r="953" spans="4:4">
      <c r="D953" s="144"/>
    </row>
    <row r="954" spans="4:4">
      <c r="D954" s="144"/>
    </row>
    <row r="955" spans="4:4">
      <c r="D955" s="144"/>
    </row>
    <row r="956" spans="4:4">
      <c r="D956" s="144"/>
    </row>
    <row r="957" spans="4:4">
      <c r="D957" s="144"/>
    </row>
    <row r="958" spans="4:4">
      <c r="D958" s="144"/>
    </row>
    <row r="959" spans="4:4">
      <c r="D959" s="144"/>
    </row>
    <row r="960" spans="4:4">
      <c r="D960" s="144"/>
    </row>
    <row r="961" spans="4:4">
      <c r="D961" s="144"/>
    </row>
    <row r="962" spans="4:4">
      <c r="D962" s="144"/>
    </row>
    <row r="963" spans="4:4">
      <c r="D963" s="144"/>
    </row>
    <row r="964" spans="4:4">
      <c r="D964" s="144"/>
    </row>
    <row r="965" spans="4:4">
      <c r="D965" s="144"/>
    </row>
    <row r="966" spans="4:4">
      <c r="D966" s="144"/>
    </row>
    <row r="967" spans="4:4">
      <c r="D967" s="144"/>
    </row>
    <row r="968" spans="4:4">
      <c r="D968" s="144"/>
    </row>
    <row r="969" spans="4:4">
      <c r="D969" s="144"/>
    </row>
    <row r="970" spans="4:4">
      <c r="D970" s="144"/>
    </row>
    <row r="971" spans="4:4">
      <c r="D971" s="144"/>
    </row>
    <row r="972" spans="4:4">
      <c r="D972" s="144"/>
    </row>
    <row r="973" spans="4:4">
      <c r="D973" s="144"/>
    </row>
    <row r="974" spans="4:4">
      <c r="D974" s="144"/>
    </row>
    <row r="975" spans="4:4">
      <c r="D975" s="144"/>
    </row>
    <row r="976" spans="4:4">
      <c r="D976" s="144"/>
    </row>
    <row r="977" spans="4:4">
      <c r="D977" s="144"/>
    </row>
    <row r="978" spans="4:4">
      <c r="D978" s="144"/>
    </row>
    <row r="979" spans="4:4">
      <c r="D979" s="144"/>
    </row>
    <row r="980" spans="4:4">
      <c r="D980" s="144"/>
    </row>
    <row r="981" spans="4:4">
      <c r="D981" s="144"/>
    </row>
    <row r="982" spans="4:4">
      <c r="D982" s="144"/>
    </row>
    <row r="983" spans="4:4">
      <c r="D983" s="144"/>
    </row>
    <row r="984" spans="4:4">
      <c r="D984" s="144"/>
    </row>
    <row r="985" spans="4:4">
      <c r="D985" s="144"/>
    </row>
    <row r="986" spans="4:4">
      <c r="D986" s="144"/>
    </row>
    <row r="987" spans="4:4">
      <c r="D987" s="144"/>
    </row>
    <row r="988" spans="4:4">
      <c r="D988" s="144"/>
    </row>
    <row r="989" spans="4:4">
      <c r="D989" s="144"/>
    </row>
    <row r="990" spans="4:4">
      <c r="D990" s="144"/>
    </row>
    <row r="991" spans="4:4">
      <c r="D991" s="144"/>
    </row>
    <row r="992" spans="4:4">
      <c r="D992" s="144"/>
    </row>
    <row r="993" spans="4:4">
      <c r="D993" s="144"/>
    </row>
    <row r="994" spans="4:4">
      <c r="D994" s="144"/>
    </row>
    <row r="995" spans="4:4">
      <c r="D995" s="144"/>
    </row>
    <row r="996" spans="4:4">
      <c r="D996" s="144"/>
    </row>
    <row r="997" spans="4:4">
      <c r="D997" s="144"/>
    </row>
    <row r="998" spans="4:4">
      <c r="D998" s="144"/>
    </row>
    <row r="999" spans="4:4">
      <c r="D999" s="144"/>
    </row>
    <row r="1000" spans="4:4">
      <c r="D1000" s="144"/>
    </row>
    <row r="1001" spans="4:4">
      <c r="D1001" s="144"/>
    </row>
    <row r="1002" spans="4:4">
      <c r="D1002" s="144"/>
    </row>
    <row r="1003" spans="4:4">
      <c r="D1003" s="144"/>
    </row>
    <row r="1004" spans="4:4">
      <c r="D1004" s="144"/>
    </row>
    <row r="1005" spans="4:4">
      <c r="D1005" s="144"/>
    </row>
    <row r="1006" spans="4:4">
      <c r="D1006" s="144"/>
    </row>
    <row r="1007" spans="4:4">
      <c r="D1007" s="144"/>
    </row>
    <row r="1008" spans="4:4">
      <c r="D1008" s="144"/>
    </row>
    <row r="1009" spans="4:4">
      <c r="D1009" s="144"/>
    </row>
    <row r="1010" spans="4:4">
      <c r="D1010" s="144"/>
    </row>
    <row r="1011" spans="4:4">
      <c r="D1011" s="144"/>
    </row>
    <row r="1012" spans="4:4">
      <c r="D1012" s="144"/>
    </row>
    <row r="1013" spans="4:4">
      <c r="D1013" s="144"/>
    </row>
    <row r="1014" spans="4:4">
      <c r="D1014" s="144"/>
    </row>
    <row r="1015" spans="4:4">
      <c r="D1015" s="144"/>
    </row>
    <row r="1016" spans="4:4">
      <c r="D1016" s="144"/>
    </row>
    <row r="1017" spans="4:4">
      <c r="D1017" s="144"/>
    </row>
    <row r="1018" spans="4:4">
      <c r="D1018" s="144"/>
    </row>
    <row r="1019" spans="4:4">
      <c r="D1019" s="144"/>
    </row>
    <row r="1020" spans="4:4">
      <c r="D1020" s="144"/>
    </row>
    <row r="1021" spans="4:4">
      <c r="D1021" s="144"/>
    </row>
    <row r="1022" spans="4:4">
      <c r="D1022" s="144"/>
    </row>
    <row r="1023" spans="4:4">
      <c r="D1023" s="144"/>
    </row>
    <row r="1024" spans="4:4">
      <c r="D1024" s="144"/>
    </row>
    <row r="1025" spans="4:4">
      <c r="D1025" s="144"/>
    </row>
    <row r="1026" spans="4:4">
      <c r="D1026" s="144"/>
    </row>
    <row r="1027" spans="4:4">
      <c r="D1027" s="144"/>
    </row>
    <row r="1028" spans="4:4">
      <c r="D1028" s="144"/>
    </row>
    <row r="1029" spans="4:4">
      <c r="D1029" s="144"/>
    </row>
    <row r="1030" spans="4:4">
      <c r="D1030" s="144"/>
    </row>
    <row r="1031" spans="4:4">
      <c r="D1031" s="144"/>
    </row>
    <row r="1032" spans="4:4">
      <c r="D1032" s="144"/>
    </row>
    <row r="1033" spans="4:4">
      <c r="D1033" s="144"/>
    </row>
    <row r="1034" spans="4:4">
      <c r="D1034" s="144"/>
    </row>
    <row r="1035" spans="4:4">
      <c r="D1035" s="144"/>
    </row>
    <row r="1036" spans="4:4">
      <c r="D1036" s="144"/>
    </row>
    <row r="1037" spans="4:4">
      <c r="D1037" s="144"/>
    </row>
    <row r="1038" spans="4:4">
      <c r="D1038" s="144"/>
    </row>
    <row r="1039" spans="4:4">
      <c r="D1039" s="144"/>
    </row>
    <row r="1040" spans="4:4">
      <c r="D1040" s="144"/>
    </row>
    <row r="1041" spans="4:4">
      <c r="D1041" s="144"/>
    </row>
    <row r="1042" spans="4:4">
      <c r="D1042" s="144"/>
    </row>
    <row r="1043" spans="4:4">
      <c r="D1043" s="144"/>
    </row>
    <row r="1044" spans="4:4">
      <c r="D1044" s="144"/>
    </row>
    <row r="1045" spans="4:4">
      <c r="D1045" s="144"/>
    </row>
    <row r="1046" spans="4:4">
      <c r="D1046" s="144"/>
    </row>
    <row r="1047" spans="4:4">
      <c r="D1047" s="144"/>
    </row>
    <row r="1048" spans="4:4">
      <c r="D1048" s="144"/>
    </row>
    <row r="1049" spans="4:4">
      <c r="D1049" s="144"/>
    </row>
    <row r="1050" spans="4:4">
      <c r="D1050" s="144"/>
    </row>
    <row r="1051" spans="4:4">
      <c r="D1051" s="144"/>
    </row>
    <row r="1052" spans="4:4">
      <c r="D1052" s="144"/>
    </row>
    <row r="1053" spans="4:4">
      <c r="D1053" s="144"/>
    </row>
    <row r="1054" spans="4:4">
      <c r="D1054" s="144"/>
    </row>
    <row r="1055" spans="4:4">
      <c r="D1055" s="144"/>
    </row>
    <row r="1056" spans="4:4">
      <c r="D1056" s="144"/>
    </row>
    <row r="1057" spans="4:4">
      <c r="D1057" s="144"/>
    </row>
    <row r="1058" spans="4:4">
      <c r="D1058" s="144"/>
    </row>
    <row r="1059" spans="4:4">
      <c r="D1059" s="144"/>
    </row>
    <row r="1060" spans="4:4">
      <c r="D1060" s="144"/>
    </row>
    <row r="1061" spans="4:4">
      <c r="D1061" s="144"/>
    </row>
    <row r="1062" spans="4:4">
      <c r="D1062" s="144"/>
    </row>
    <row r="1063" spans="4:4">
      <c r="D1063" s="144"/>
    </row>
    <row r="1064" spans="4:4">
      <c r="D1064" s="144"/>
    </row>
    <row r="1065" spans="4:4">
      <c r="D1065" s="144"/>
    </row>
    <row r="1066" spans="4:4">
      <c r="D1066" s="144"/>
    </row>
    <row r="1067" spans="4:4">
      <c r="D1067" s="144"/>
    </row>
    <row r="1068" spans="4:4">
      <c r="D1068" s="144"/>
    </row>
    <row r="1069" spans="4:4">
      <c r="D1069" s="144"/>
    </row>
    <row r="1070" spans="4:4">
      <c r="D1070" s="144"/>
    </row>
    <row r="1071" spans="4:4">
      <c r="D1071" s="144"/>
    </row>
    <row r="1072" spans="4:4">
      <c r="D1072" s="144"/>
    </row>
    <row r="1073" spans="4:4">
      <c r="D1073" s="144"/>
    </row>
    <row r="1074" spans="4:4">
      <c r="D1074" s="144"/>
    </row>
    <row r="1075" spans="4:4">
      <c r="D1075" s="144"/>
    </row>
    <row r="1076" spans="4:4">
      <c r="D1076" s="144"/>
    </row>
    <row r="1077" spans="4:4">
      <c r="D1077" s="144"/>
    </row>
    <row r="1078" spans="4:4">
      <c r="D1078" s="144"/>
    </row>
    <row r="1079" spans="4:4">
      <c r="D1079" s="144"/>
    </row>
    <row r="1080" spans="4:4">
      <c r="D1080" s="144"/>
    </row>
    <row r="1081" spans="4:4">
      <c r="D1081" s="144"/>
    </row>
    <row r="1082" spans="4:4">
      <c r="D1082" s="144"/>
    </row>
    <row r="1083" spans="4:4">
      <c r="D1083" s="144"/>
    </row>
    <row r="1084" spans="4:4">
      <c r="D1084" s="144"/>
    </row>
    <row r="1085" spans="4:4">
      <c r="D1085" s="144"/>
    </row>
    <row r="1086" spans="4:4">
      <c r="D1086" s="144"/>
    </row>
    <row r="1087" spans="4:4">
      <c r="D1087" s="144"/>
    </row>
    <row r="1088" spans="4:4">
      <c r="D1088" s="144"/>
    </row>
    <row r="1089" spans="4:4">
      <c r="D1089" s="144"/>
    </row>
    <row r="1090" spans="4:4">
      <c r="D1090" s="144"/>
    </row>
    <row r="1091" spans="4:4">
      <c r="D1091" s="144"/>
    </row>
    <row r="1092" spans="4:4">
      <c r="D1092" s="144"/>
    </row>
    <row r="1093" spans="4:4">
      <c r="D1093" s="144"/>
    </row>
    <row r="1094" spans="4:4">
      <c r="D1094" s="144"/>
    </row>
    <row r="1095" spans="4:4">
      <c r="D1095" s="144"/>
    </row>
    <row r="1096" spans="4:4">
      <c r="D1096" s="144"/>
    </row>
    <row r="1097" spans="4:4">
      <c r="D1097" s="144"/>
    </row>
    <row r="1098" spans="4:4">
      <c r="D1098" s="144"/>
    </row>
    <row r="1099" spans="4:4">
      <c r="D1099" s="144"/>
    </row>
    <row r="1100" spans="4:4">
      <c r="D1100" s="144"/>
    </row>
    <row r="1101" spans="4:4">
      <c r="D1101" s="144"/>
    </row>
    <row r="1102" spans="4:4">
      <c r="D1102" s="144"/>
    </row>
    <row r="1103" spans="4:4">
      <c r="D1103" s="144"/>
    </row>
    <row r="1104" spans="4:4">
      <c r="D1104" s="144"/>
    </row>
    <row r="1105" spans="4:4">
      <c r="D1105" s="144"/>
    </row>
    <row r="1106" spans="4:4">
      <c r="D1106" s="144"/>
    </row>
    <row r="1107" spans="4:4">
      <c r="D1107" s="144"/>
    </row>
    <row r="1108" spans="4:4">
      <c r="D1108" s="144"/>
    </row>
    <row r="1109" spans="4:4">
      <c r="D1109" s="144"/>
    </row>
    <row r="1110" spans="4:4">
      <c r="D1110" s="144"/>
    </row>
    <row r="1111" spans="4:4">
      <c r="D1111" s="144"/>
    </row>
    <row r="1112" spans="4:4">
      <c r="D1112" s="144"/>
    </row>
    <row r="1113" spans="4:4">
      <c r="D1113" s="144"/>
    </row>
    <row r="1114" spans="4:4">
      <c r="D1114" s="144"/>
    </row>
    <row r="1115" spans="4:4">
      <c r="D1115" s="144"/>
    </row>
    <row r="1116" spans="4:4">
      <c r="D1116" s="144"/>
    </row>
    <row r="1117" spans="4:4">
      <c r="D1117" s="144"/>
    </row>
    <row r="1118" spans="4:4">
      <c r="D1118" s="144"/>
    </row>
    <row r="1119" spans="4:4">
      <c r="D1119" s="144"/>
    </row>
    <row r="1120" spans="4:4">
      <c r="D1120" s="144"/>
    </row>
    <row r="1121" spans="4:4">
      <c r="D1121" s="144"/>
    </row>
    <row r="1122" spans="4:4">
      <c r="D1122" s="144"/>
    </row>
    <row r="1123" spans="4:4">
      <c r="D1123" s="144"/>
    </row>
    <row r="1124" spans="4:4">
      <c r="D1124" s="144"/>
    </row>
    <row r="1125" spans="4:4">
      <c r="D1125" s="144"/>
    </row>
    <row r="1126" spans="4:4">
      <c r="D1126" s="144"/>
    </row>
    <row r="1127" spans="4:4">
      <c r="D1127" s="144"/>
    </row>
    <row r="1128" spans="4:4">
      <c r="D1128" s="144"/>
    </row>
    <row r="1129" spans="4:4">
      <c r="D1129" s="144"/>
    </row>
    <row r="1130" spans="4:4">
      <c r="D1130" s="144"/>
    </row>
    <row r="1131" spans="4:4">
      <c r="D1131" s="144"/>
    </row>
    <row r="1132" spans="4:4">
      <c r="D1132" s="144"/>
    </row>
    <row r="1133" spans="4:4">
      <c r="D1133" s="144"/>
    </row>
    <row r="1134" spans="4:4">
      <c r="D1134" s="144"/>
    </row>
    <row r="1135" spans="4:4">
      <c r="D1135" s="144"/>
    </row>
    <row r="1136" spans="4:4">
      <c r="D1136" s="144"/>
    </row>
    <row r="1137" spans="4:4">
      <c r="D1137" s="144"/>
    </row>
    <row r="1138" spans="4:4">
      <c r="D1138" s="144"/>
    </row>
    <row r="1139" spans="4:4">
      <c r="D1139" s="144"/>
    </row>
    <row r="1140" spans="4:4">
      <c r="D1140" s="144"/>
    </row>
    <row r="1141" spans="4:4">
      <c r="D1141" s="144"/>
    </row>
    <row r="1142" spans="4:4">
      <c r="D1142" s="144"/>
    </row>
    <row r="1143" spans="4:4">
      <c r="D1143" s="144"/>
    </row>
    <row r="1144" spans="4:4">
      <c r="D1144" s="144"/>
    </row>
    <row r="1145" spans="4:4">
      <c r="D1145" s="144"/>
    </row>
    <row r="1146" spans="4:4">
      <c r="D1146" s="144"/>
    </row>
    <row r="1147" spans="4:4">
      <c r="D1147" s="144"/>
    </row>
    <row r="1148" spans="4:4">
      <c r="D1148" s="144"/>
    </row>
    <row r="1149" spans="4:4">
      <c r="D1149" s="144"/>
    </row>
    <row r="1150" spans="4:4">
      <c r="D1150" s="144"/>
    </row>
    <row r="1151" spans="4:4">
      <c r="D1151" s="144"/>
    </row>
    <row r="1152" spans="4:4">
      <c r="D1152" s="144"/>
    </row>
    <row r="1153" spans="4:4">
      <c r="D1153" s="144"/>
    </row>
    <row r="1154" spans="4:4">
      <c r="D1154" s="144"/>
    </row>
    <row r="1155" spans="4:4">
      <c r="D1155" s="144"/>
    </row>
    <row r="1156" spans="4:4">
      <c r="D1156" s="144"/>
    </row>
    <row r="1157" spans="4:4">
      <c r="D1157" s="144"/>
    </row>
    <row r="1158" spans="4:4">
      <c r="D1158" s="144"/>
    </row>
    <row r="1159" spans="4:4">
      <c r="D1159" s="144"/>
    </row>
    <row r="1160" spans="4:4">
      <c r="D1160" s="144"/>
    </row>
    <row r="1161" spans="4:4">
      <c r="D1161" s="144"/>
    </row>
    <row r="1162" spans="4:4">
      <c r="D1162" s="144"/>
    </row>
    <row r="1163" spans="4:4">
      <c r="D1163" s="144"/>
    </row>
    <row r="1164" spans="4:4">
      <c r="D1164" s="144"/>
    </row>
    <row r="1165" spans="4:4">
      <c r="D1165" s="144"/>
    </row>
    <row r="1166" spans="4:4">
      <c r="D1166" s="144"/>
    </row>
    <row r="1167" spans="4:4">
      <c r="D1167" s="144"/>
    </row>
    <row r="1168" spans="4:4">
      <c r="D1168" s="144"/>
    </row>
    <row r="1169" spans="4:4">
      <c r="D1169" s="144"/>
    </row>
    <row r="1170" spans="4:4">
      <c r="D1170" s="144"/>
    </row>
    <row r="1171" spans="4:4">
      <c r="D1171" s="144"/>
    </row>
    <row r="1172" spans="4:4">
      <c r="D1172" s="144"/>
    </row>
    <row r="1173" spans="4:4">
      <c r="D1173" s="144"/>
    </row>
    <row r="1174" spans="4:4">
      <c r="D1174" s="144"/>
    </row>
    <row r="1175" spans="4:4">
      <c r="D1175" s="144"/>
    </row>
    <row r="1176" spans="4:4">
      <c r="D1176" s="144"/>
    </row>
    <row r="1177" spans="4:4">
      <c r="D1177" s="144"/>
    </row>
    <row r="1178" spans="4:4">
      <c r="D1178" s="144"/>
    </row>
    <row r="1179" spans="4:4">
      <c r="D1179" s="144"/>
    </row>
    <row r="1180" spans="4:4">
      <c r="D1180" s="144"/>
    </row>
    <row r="1181" spans="4:4">
      <c r="D1181" s="144"/>
    </row>
    <row r="1182" spans="4:4">
      <c r="D1182" s="144"/>
    </row>
    <row r="1183" spans="4:4">
      <c r="D1183" s="144"/>
    </row>
    <row r="1184" spans="4:4">
      <c r="D1184" s="144"/>
    </row>
    <row r="1185" spans="4:4">
      <c r="D1185" s="144"/>
    </row>
    <row r="1186" spans="4:4">
      <c r="D1186" s="144"/>
    </row>
    <row r="1187" spans="4:4">
      <c r="D1187" s="144"/>
    </row>
    <row r="1188" spans="4:4">
      <c r="D1188" s="144"/>
    </row>
    <row r="1189" spans="4:4">
      <c r="D1189" s="144"/>
    </row>
    <row r="1190" spans="4:4">
      <c r="D1190" s="144"/>
    </row>
    <row r="1191" spans="4:4">
      <c r="D1191" s="144"/>
    </row>
    <row r="1192" spans="4:4">
      <c r="D1192" s="144"/>
    </row>
    <row r="1193" spans="4:4">
      <c r="D1193" s="144"/>
    </row>
    <row r="1194" spans="4:4">
      <c r="D1194" s="144"/>
    </row>
    <row r="1195" spans="4:4">
      <c r="D1195" s="144"/>
    </row>
    <row r="1196" spans="4:4">
      <c r="D1196" s="144"/>
    </row>
    <row r="1197" spans="4:4">
      <c r="D1197" s="144"/>
    </row>
    <row r="1198" spans="4:4">
      <c r="D1198" s="144"/>
    </row>
    <row r="1199" spans="4:4">
      <c r="D1199" s="144"/>
    </row>
    <row r="1200" spans="4:4">
      <c r="D1200" s="144"/>
    </row>
    <row r="1201" spans="4:4">
      <c r="D1201" s="144"/>
    </row>
    <row r="1202" spans="4:4">
      <c r="D1202" s="144"/>
    </row>
    <row r="1203" spans="4:4">
      <c r="D1203" s="144"/>
    </row>
    <row r="1204" spans="4:4">
      <c r="D1204" s="144"/>
    </row>
    <row r="1205" spans="4:4">
      <c r="D1205" s="144"/>
    </row>
    <row r="1206" spans="4:4">
      <c r="D1206" s="144"/>
    </row>
    <row r="1207" spans="4:4">
      <c r="D1207" s="144"/>
    </row>
    <row r="1208" spans="4:4">
      <c r="D1208" s="144"/>
    </row>
    <row r="1209" spans="4:4">
      <c r="D1209" s="144"/>
    </row>
    <row r="1210" spans="4:4">
      <c r="D1210" s="144"/>
    </row>
    <row r="1211" spans="4:4">
      <c r="D1211" s="144"/>
    </row>
    <row r="1212" spans="4:4">
      <c r="D1212" s="144"/>
    </row>
    <row r="1213" spans="4:4">
      <c r="D1213" s="144"/>
    </row>
    <row r="1214" spans="4:4">
      <c r="D1214" s="144"/>
    </row>
    <row r="1215" spans="4:4">
      <c r="D1215" s="144"/>
    </row>
    <row r="1216" spans="4:4">
      <c r="D1216" s="144"/>
    </row>
    <row r="1217" spans="4:4">
      <c r="D1217" s="144"/>
    </row>
    <row r="1218" spans="4:4">
      <c r="D1218" s="144"/>
    </row>
    <row r="1219" spans="4:4">
      <c r="D1219" s="144"/>
    </row>
    <row r="1220" spans="4:4">
      <c r="D1220" s="144"/>
    </row>
    <row r="1221" spans="4:4">
      <c r="D1221" s="144"/>
    </row>
    <row r="1222" spans="4:4">
      <c r="D1222" s="144"/>
    </row>
    <row r="1223" spans="4:4">
      <c r="D1223" s="144"/>
    </row>
    <row r="1224" spans="4:4">
      <c r="D1224" s="144"/>
    </row>
    <row r="1225" spans="4:4">
      <c r="D1225" s="144"/>
    </row>
    <row r="1226" spans="4:4">
      <c r="D1226" s="144"/>
    </row>
    <row r="1227" spans="4:4">
      <c r="D1227" s="144"/>
    </row>
    <row r="1228" spans="4:4">
      <c r="D1228" s="144"/>
    </row>
    <row r="1229" spans="4:4">
      <c r="D1229" s="144"/>
    </row>
    <row r="1230" spans="4:4">
      <c r="D1230" s="144"/>
    </row>
    <row r="1231" spans="4:4">
      <c r="D1231" s="144"/>
    </row>
    <row r="1232" spans="4:4">
      <c r="D1232" s="144"/>
    </row>
    <row r="1233" spans="4:4">
      <c r="D1233" s="144"/>
    </row>
    <row r="1234" spans="4:4">
      <c r="D1234" s="144"/>
    </row>
    <row r="1235" spans="4:4">
      <c r="D1235" s="144"/>
    </row>
    <row r="1236" spans="4:4">
      <c r="D1236" s="144"/>
    </row>
    <row r="1237" spans="4:4">
      <c r="D1237" s="144"/>
    </row>
    <row r="1238" spans="4:4">
      <c r="D1238" s="144"/>
    </row>
    <row r="1239" spans="4:4">
      <c r="D1239" s="144"/>
    </row>
    <row r="1240" spans="4:4">
      <c r="D1240" s="144"/>
    </row>
    <row r="1241" spans="4:4">
      <c r="D1241" s="144"/>
    </row>
    <row r="1242" spans="4:4">
      <c r="D1242" s="144"/>
    </row>
    <row r="1243" spans="4:4">
      <c r="D1243" s="144"/>
    </row>
    <row r="1244" spans="4:4">
      <c r="D1244" s="144"/>
    </row>
    <row r="1245" spans="4:4">
      <c r="D1245" s="144"/>
    </row>
    <row r="1246" spans="4:4">
      <c r="D1246" s="144"/>
    </row>
    <row r="1247" spans="4:4">
      <c r="D1247" s="144"/>
    </row>
    <row r="1248" spans="4:4">
      <c r="D1248" s="144"/>
    </row>
    <row r="1249" spans="4:4">
      <c r="D1249" s="144"/>
    </row>
    <row r="1250" spans="4:4">
      <c r="D1250" s="144"/>
    </row>
    <row r="1251" spans="4:4">
      <c r="D1251" s="144"/>
    </row>
    <row r="1252" spans="4:4">
      <c r="D1252" s="144"/>
    </row>
    <row r="1253" spans="4:4">
      <c r="D1253" s="144"/>
    </row>
    <row r="1254" spans="4:4">
      <c r="D1254" s="144"/>
    </row>
    <row r="1255" spans="4:4">
      <c r="D1255" s="144"/>
    </row>
    <row r="1256" spans="4:4">
      <c r="D1256" s="144"/>
    </row>
    <row r="1257" spans="4:4">
      <c r="D1257" s="144"/>
    </row>
    <row r="1258" spans="4:4">
      <c r="D1258" s="144"/>
    </row>
    <row r="1259" spans="4:4">
      <c r="D1259" s="144"/>
    </row>
    <row r="1260" spans="4:4">
      <c r="D1260" s="144"/>
    </row>
    <row r="1261" spans="4:4">
      <c r="D1261" s="144"/>
    </row>
    <row r="1262" spans="4:4">
      <c r="D1262" s="144"/>
    </row>
    <row r="1263" spans="4:4">
      <c r="D1263" s="144"/>
    </row>
    <row r="1264" spans="4:4">
      <c r="D1264" s="144"/>
    </row>
    <row r="1265" spans="4:4">
      <c r="D1265" s="144"/>
    </row>
    <row r="1266" spans="4:4">
      <c r="D1266" s="144"/>
    </row>
    <row r="1267" spans="4:4">
      <c r="D1267" s="144"/>
    </row>
    <row r="1268" spans="4:4">
      <c r="D1268" s="144"/>
    </row>
    <row r="1269" spans="4:4">
      <c r="D1269" s="144"/>
    </row>
    <row r="1270" spans="4:4">
      <c r="D1270" s="144"/>
    </row>
    <row r="1271" spans="4:4">
      <c r="D1271" s="144"/>
    </row>
    <row r="1272" spans="4:4">
      <c r="D1272" s="144"/>
    </row>
    <row r="1273" spans="4:4">
      <c r="D1273" s="144"/>
    </row>
    <row r="1274" spans="4:4">
      <c r="D1274" s="144"/>
    </row>
    <row r="1275" spans="4:4">
      <c r="D1275" s="144"/>
    </row>
    <row r="1276" spans="4:4">
      <c r="D1276" s="144"/>
    </row>
    <row r="1277" spans="4:4">
      <c r="D1277" s="144"/>
    </row>
    <row r="1278" spans="4:4">
      <c r="D1278" s="144"/>
    </row>
    <row r="1279" spans="4:4">
      <c r="D1279" s="144"/>
    </row>
    <row r="1280" spans="4:4">
      <c r="D1280" s="144"/>
    </row>
    <row r="1281" spans="4:4">
      <c r="D1281" s="144"/>
    </row>
    <row r="1282" spans="4:4">
      <c r="D1282" s="144"/>
    </row>
    <row r="1283" spans="4:4">
      <c r="D1283" s="144"/>
    </row>
    <row r="1284" spans="4:4">
      <c r="D1284" s="144"/>
    </row>
    <row r="1285" spans="4:4">
      <c r="D1285" s="144"/>
    </row>
    <row r="1286" spans="4:4">
      <c r="D1286" s="144"/>
    </row>
    <row r="1287" spans="4:4">
      <c r="D1287" s="144"/>
    </row>
    <row r="1288" spans="4:4">
      <c r="D1288" s="144"/>
    </row>
    <row r="1289" spans="4:4">
      <c r="D1289" s="144"/>
    </row>
    <row r="1290" spans="4:4">
      <c r="D1290" s="144"/>
    </row>
    <row r="1291" spans="4:4">
      <c r="D1291" s="144"/>
    </row>
    <row r="1292" spans="4:4">
      <c r="D1292" s="144"/>
    </row>
    <row r="1293" spans="4:4">
      <c r="D1293" s="144"/>
    </row>
    <row r="1294" spans="4:4">
      <c r="D1294" s="144"/>
    </row>
    <row r="1295" spans="4:4">
      <c r="D1295" s="144"/>
    </row>
    <row r="1296" spans="4:4">
      <c r="D1296" s="144"/>
    </row>
    <row r="1297" spans="4:4">
      <c r="D1297" s="144"/>
    </row>
    <row r="1298" spans="4:4">
      <c r="D1298" s="144"/>
    </row>
    <row r="1299" spans="4:4">
      <c r="D1299" s="144"/>
    </row>
    <row r="1300" spans="4:4">
      <c r="D1300" s="144"/>
    </row>
    <row r="1301" spans="4:4">
      <c r="D1301" s="144"/>
    </row>
    <row r="1302" spans="4:4">
      <c r="D1302" s="144"/>
    </row>
    <row r="1303" spans="4:4">
      <c r="D1303" s="144"/>
    </row>
    <row r="1304" spans="4:4">
      <c r="D1304" s="144"/>
    </row>
    <row r="1305" spans="4:4">
      <c r="D1305" s="144"/>
    </row>
    <row r="1306" spans="4:4">
      <c r="D1306" s="144"/>
    </row>
    <row r="1307" spans="4:4">
      <c r="D1307" s="144"/>
    </row>
    <row r="1308" spans="4:4">
      <c r="D1308" s="144"/>
    </row>
    <row r="1309" spans="4:4">
      <c r="D1309" s="144"/>
    </row>
    <row r="1310" spans="4:4">
      <c r="D1310" s="144"/>
    </row>
    <row r="1311" spans="4:4">
      <c r="D1311" s="144"/>
    </row>
    <row r="1312" spans="4:4">
      <c r="D1312" s="144"/>
    </row>
    <row r="1313" spans="4:4">
      <c r="D1313" s="144"/>
    </row>
    <row r="1314" spans="4:4">
      <c r="D1314" s="144"/>
    </row>
    <row r="1315" spans="4:4">
      <c r="D1315" s="144"/>
    </row>
    <row r="1316" spans="4:4">
      <c r="D1316" s="144"/>
    </row>
    <row r="1317" spans="4:4">
      <c r="D1317" s="144"/>
    </row>
    <row r="1318" spans="4:4">
      <c r="D1318" s="144"/>
    </row>
    <row r="1319" spans="4:4">
      <c r="D1319" s="144"/>
    </row>
    <row r="1320" spans="4:4">
      <c r="D1320" s="144"/>
    </row>
    <row r="1321" spans="4:4">
      <c r="D1321" s="144"/>
    </row>
    <row r="1322" spans="4:4">
      <c r="D1322" s="144"/>
    </row>
    <row r="1323" spans="4:4">
      <c r="D1323" s="144"/>
    </row>
    <row r="1324" spans="4:4">
      <c r="D1324" s="144"/>
    </row>
    <row r="1325" spans="4:4">
      <c r="D1325" s="144"/>
    </row>
    <row r="1326" spans="4:4">
      <c r="D1326" s="144"/>
    </row>
    <row r="1327" spans="4:4">
      <c r="D1327" s="144"/>
    </row>
    <row r="1328" spans="4:4">
      <c r="D1328" s="144"/>
    </row>
    <row r="1329" spans="4:4">
      <c r="D1329" s="144"/>
    </row>
    <row r="1330" spans="4:4">
      <c r="D1330" s="144"/>
    </row>
    <row r="1331" spans="4:4">
      <c r="D1331" s="144"/>
    </row>
    <row r="1332" spans="4:4">
      <c r="D1332" s="144"/>
    </row>
    <row r="1333" spans="4:4">
      <c r="D1333" s="144"/>
    </row>
    <row r="1334" spans="4:4">
      <c r="D1334" s="144"/>
    </row>
    <row r="1335" spans="4:4">
      <c r="D1335" s="144"/>
    </row>
    <row r="1336" spans="4:4">
      <c r="D1336" s="144"/>
    </row>
    <row r="1337" spans="4:4">
      <c r="D1337" s="144"/>
    </row>
    <row r="1338" spans="4:4">
      <c r="D1338" s="144"/>
    </row>
    <row r="1339" spans="4:4">
      <c r="D1339" s="144"/>
    </row>
    <row r="1340" spans="4:4">
      <c r="D1340" s="144"/>
    </row>
    <row r="1341" spans="4:4">
      <c r="D1341" s="144"/>
    </row>
    <row r="1342" spans="4:4">
      <c r="D1342" s="144"/>
    </row>
    <row r="1343" spans="4:4">
      <c r="D1343" s="144"/>
    </row>
    <row r="1344" spans="4:4">
      <c r="D1344" s="144"/>
    </row>
    <row r="1345" spans="4:4">
      <c r="D1345" s="144"/>
    </row>
    <row r="1346" spans="4:4">
      <c r="D1346" s="144"/>
    </row>
    <row r="1347" spans="4:4">
      <c r="D1347" s="144"/>
    </row>
    <row r="1348" spans="4:4">
      <c r="D1348" s="144"/>
    </row>
    <row r="1349" spans="4:4">
      <c r="D1349" s="144"/>
    </row>
    <row r="1350" spans="4:4">
      <c r="D1350" s="144"/>
    </row>
    <row r="1351" spans="4:4">
      <c r="D1351" s="144"/>
    </row>
    <row r="1352" spans="4:4">
      <c r="D1352" s="144"/>
    </row>
    <row r="1353" spans="4:4">
      <c r="D1353" s="144"/>
    </row>
    <row r="1354" spans="4:4">
      <c r="D1354" s="144"/>
    </row>
    <row r="1355" spans="4:4">
      <c r="D1355" s="144"/>
    </row>
    <row r="1356" spans="4:4">
      <c r="D1356" s="144"/>
    </row>
    <row r="1357" spans="4:4">
      <c r="D1357" s="144"/>
    </row>
    <row r="1358" spans="4:4">
      <c r="D1358" s="144"/>
    </row>
    <row r="1359" spans="4:4">
      <c r="D1359" s="144"/>
    </row>
    <row r="1360" spans="4:4">
      <c r="D1360" s="144"/>
    </row>
    <row r="1361" spans="4:4">
      <c r="D1361" s="144"/>
    </row>
    <row r="1362" spans="4:4">
      <c r="D1362" s="144"/>
    </row>
    <row r="1363" spans="4:4">
      <c r="D1363" s="144"/>
    </row>
    <row r="1364" spans="4:4">
      <c r="D1364" s="144"/>
    </row>
    <row r="1365" spans="4:4">
      <c r="D1365" s="144"/>
    </row>
    <row r="1366" spans="4:4">
      <c r="D1366" s="144"/>
    </row>
    <row r="1367" spans="4:4">
      <c r="D1367" s="144"/>
    </row>
    <row r="1368" spans="4:4">
      <c r="D1368" s="144"/>
    </row>
    <row r="1369" spans="4:4">
      <c r="D1369" s="144"/>
    </row>
    <row r="1370" spans="4:4">
      <c r="D1370" s="144"/>
    </row>
    <row r="1371" spans="4:4">
      <c r="D1371" s="144"/>
    </row>
    <row r="1372" spans="4:4">
      <c r="D1372" s="144"/>
    </row>
    <row r="1373" spans="4:4">
      <c r="D1373" s="144"/>
    </row>
    <row r="1374" spans="4:4">
      <c r="D1374" s="144"/>
    </row>
    <row r="1375" spans="4:4">
      <c r="D1375" s="144"/>
    </row>
    <row r="1376" spans="4:4">
      <c r="D1376" s="144"/>
    </row>
    <row r="1377" spans="4:4">
      <c r="D1377" s="144"/>
    </row>
    <row r="1378" spans="4:4">
      <c r="D1378" s="144"/>
    </row>
    <row r="1379" spans="4:4">
      <c r="D1379" s="144"/>
    </row>
    <row r="1380" spans="4:4">
      <c r="D1380" s="144"/>
    </row>
    <row r="1381" spans="4:4">
      <c r="D1381" s="144"/>
    </row>
    <row r="1382" spans="4:4">
      <c r="D1382" s="144"/>
    </row>
    <row r="1383" spans="4:4">
      <c r="D1383" s="144"/>
    </row>
    <row r="1384" spans="4:4">
      <c r="D1384" s="144"/>
    </row>
    <row r="1385" spans="4:4">
      <c r="D1385" s="144"/>
    </row>
    <row r="1386" spans="4:4">
      <c r="D1386" s="144"/>
    </row>
    <row r="1387" spans="4:4">
      <c r="D1387" s="144"/>
    </row>
    <row r="1388" spans="4:4">
      <c r="D1388" s="144"/>
    </row>
    <row r="1389" spans="4:4">
      <c r="D1389" s="144"/>
    </row>
    <row r="1390" spans="4:4">
      <c r="D1390" s="144"/>
    </row>
    <row r="1391" spans="4:4">
      <c r="D1391" s="144"/>
    </row>
    <row r="1392" spans="4:4">
      <c r="D1392" s="144"/>
    </row>
    <row r="1393" spans="4:4">
      <c r="D1393" s="144"/>
    </row>
    <row r="1394" spans="4:4">
      <c r="D1394" s="144"/>
    </row>
    <row r="1395" spans="4:4">
      <c r="D1395" s="144"/>
    </row>
    <row r="1396" spans="4:4">
      <c r="D1396" s="144"/>
    </row>
    <row r="1397" spans="4:4">
      <c r="D1397" s="144"/>
    </row>
    <row r="1398" spans="4:4">
      <c r="D1398" s="144"/>
    </row>
    <row r="1399" spans="4:4">
      <c r="D1399" s="144"/>
    </row>
    <row r="1400" spans="4:4">
      <c r="D1400" s="144"/>
    </row>
    <row r="1401" spans="4:4">
      <c r="D1401" s="144"/>
    </row>
    <row r="1402" spans="4:4">
      <c r="D1402" s="144"/>
    </row>
    <row r="1403" spans="4:4">
      <c r="D1403" s="144"/>
    </row>
    <row r="1404" spans="4:4">
      <c r="D1404" s="144"/>
    </row>
    <row r="1405" spans="4:4">
      <c r="D1405" s="144"/>
    </row>
    <row r="1406" spans="4:4">
      <c r="D1406" s="144"/>
    </row>
    <row r="1407" spans="4:4">
      <c r="D1407" s="144"/>
    </row>
    <row r="1408" spans="4:4">
      <c r="D1408" s="144"/>
    </row>
    <row r="1409" spans="4:4">
      <c r="D1409" s="144"/>
    </row>
    <row r="1410" spans="4:4">
      <c r="D1410" s="144"/>
    </row>
    <row r="1411" spans="4:4">
      <c r="D1411" s="144"/>
    </row>
    <row r="1412" spans="4:4">
      <c r="D1412" s="144"/>
    </row>
    <row r="1413" spans="4:4">
      <c r="D1413" s="144"/>
    </row>
    <row r="1414" spans="4:4">
      <c r="D1414" s="144"/>
    </row>
    <row r="1415" spans="4:4">
      <c r="D1415" s="144"/>
    </row>
    <row r="1416" spans="4:4">
      <c r="D1416" s="144"/>
    </row>
    <row r="1417" spans="4:4">
      <c r="D1417" s="144"/>
    </row>
    <row r="1418" spans="4:4">
      <c r="D1418" s="144"/>
    </row>
    <row r="1419" spans="4:4">
      <c r="D1419" s="144"/>
    </row>
    <row r="1420" spans="4:4">
      <c r="D1420" s="144"/>
    </row>
    <row r="1421" spans="4:4">
      <c r="D1421" s="144"/>
    </row>
    <row r="1422" spans="4:4">
      <c r="D1422" s="144"/>
    </row>
    <row r="1423" spans="4:4">
      <c r="D1423" s="144"/>
    </row>
    <row r="1424" spans="4:4">
      <c r="D1424" s="144"/>
    </row>
    <row r="1425" spans="4:4">
      <c r="D1425" s="144"/>
    </row>
    <row r="1426" spans="4:4">
      <c r="D1426" s="144"/>
    </row>
    <row r="1427" spans="4:4">
      <c r="D1427" s="144"/>
    </row>
    <row r="1428" spans="4:4">
      <c r="D1428" s="144"/>
    </row>
    <row r="1429" spans="4:4">
      <c r="D1429" s="144"/>
    </row>
    <row r="1430" spans="4:4">
      <c r="D1430" s="144"/>
    </row>
    <row r="1431" spans="4:4">
      <c r="D1431" s="144"/>
    </row>
    <row r="1432" spans="4:4">
      <c r="D1432" s="144"/>
    </row>
    <row r="1433" spans="4:4">
      <c r="D1433" s="144"/>
    </row>
    <row r="1434" spans="4:4">
      <c r="D1434" s="144"/>
    </row>
    <row r="1435" spans="4:4">
      <c r="D1435" s="144"/>
    </row>
    <row r="1436" spans="4:4">
      <c r="D1436" s="144"/>
    </row>
    <row r="1437" spans="4:4">
      <c r="D1437" s="144"/>
    </row>
    <row r="1438" spans="4:4">
      <c r="D1438" s="144"/>
    </row>
    <row r="1439" spans="4:4">
      <c r="D1439" s="144"/>
    </row>
    <row r="1440" spans="4:4">
      <c r="D1440" s="144"/>
    </row>
    <row r="1441" spans="4:4">
      <c r="D1441" s="144"/>
    </row>
    <row r="1442" spans="4:4">
      <c r="D1442" s="144"/>
    </row>
    <row r="1443" spans="4:4">
      <c r="D1443" s="144"/>
    </row>
    <row r="1444" spans="4:4">
      <c r="D1444" s="144"/>
    </row>
    <row r="1445" spans="4:4">
      <c r="D1445" s="144"/>
    </row>
    <row r="1446" spans="4:4">
      <c r="D1446" s="144"/>
    </row>
    <row r="1447" spans="4:4">
      <c r="D1447" s="144"/>
    </row>
    <row r="1448" spans="4:4">
      <c r="D1448" s="144"/>
    </row>
    <row r="1449" spans="4:4">
      <c r="D1449" s="144"/>
    </row>
    <row r="1450" spans="4:4">
      <c r="D1450" s="144"/>
    </row>
    <row r="1451" spans="4:4">
      <c r="D1451" s="144"/>
    </row>
    <row r="1452" spans="4:4">
      <c r="D1452" s="144"/>
    </row>
    <row r="1453" spans="4:4">
      <c r="D1453" s="144"/>
    </row>
    <row r="1454" spans="4:4">
      <c r="D1454" s="144"/>
    </row>
    <row r="1455" spans="4:4">
      <c r="D1455" s="144"/>
    </row>
    <row r="1456" spans="4:4">
      <c r="D1456" s="144"/>
    </row>
    <row r="1457" spans="4:4">
      <c r="D1457" s="144"/>
    </row>
    <row r="1458" spans="4:4">
      <c r="D1458" s="144"/>
    </row>
    <row r="1459" spans="4:4">
      <c r="D1459" s="144"/>
    </row>
    <row r="1460" spans="4:4">
      <c r="D1460" s="144"/>
    </row>
    <row r="1461" spans="4:4">
      <c r="D1461" s="144"/>
    </row>
    <row r="1462" spans="4:4">
      <c r="D1462" s="144"/>
    </row>
    <row r="1463" spans="4:4">
      <c r="D1463" s="144"/>
    </row>
    <row r="1464" spans="4:4">
      <c r="D1464" s="144"/>
    </row>
    <row r="1465" spans="4:4">
      <c r="D1465" s="144"/>
    </row>
    <row r="1466" spans="4:4">
      <c r="D1466" s="144"/>
    </row>
    <row r="1467" spans="4:4">
      <c r="D1467" s="144"/>
    </row>
    <row r="1468" spans="4:4">
      <c r="D1468" s="144"/>
    </row>
    <row r="1469" spans="4:4">
      <c r="D1469" s="144"/>
    </row>
    <row r="1470" spans="4:4">
      <c r="D1470" s="144"/>
    </row>
    <row r="1471" spans="4:4">
      <c r="D1471" s="144"/>
    </row>
    <row r="1472" spans="4:4">
      <c r="D1472" s="144"/>
    </row>
    <row r="1473" spans="4:4">
      <c r="D1473" s="144"/>
    </row>
    <row r="1474" spans="4:4">
      <c r="D1474" s="144"/>
    </row>
    <row r="1475" spans="4:4">
      <c r="D1475" s="144"/>
    </row>
    <row r="1476" spans="4:4">
      <c r="D1476" s="144"/>
    </row>
    <row r="1477" spans="4:4">
      <c r="D1477" s="144"/>
    </row>
    <row r="1478" spans="4:4">
      <c r="D1478" s="144"/>
    </row>
    <row r="1479" spans="4:4">
      <c r="D1479" s="144"/>
    </row>
    <row r="1480" spans="4:4">
      <c r="D1480" s="144"/>
    </row>
    <row r="1481" spans="4:4">
      <c r="D1481" s="144"/>
    </row>
    <row r="1482" spans="4:4">
      <c r="D1482" s="144"/>
    </row>
    <row r="1483" spans="4:4">
      <c r="D1483" s="144"/>
    </row>
    <row r="1484" spans="4:4">
      <c r="D1484" s="144"/>
    </row>
    <row r="1485" spans="4:4">
      <c r="D1485" s="144"/>
    </row>
    <row r="1486" spans="4:4">
      <c r="D1486" s="144"/>
    </row>
    <row r="1487" spans="4:4">
      <c r="D1487" s="144"/>
    </row>
    <row r="1488" spans="4:4">
      <c r="D1488" s="144"/>
    </row>
    <row r="1489" spans="4:4">
      <c r="D1489" s="144"/>
    </row>
    <row r="1490" spans="4:4">
      <c r="D1490" s="144"/>
    </row>
    <row r="1491" spans="4:4">
      <c r="D1491" s="144"/>
    </row>
    <row r="1492" spans="4:4">
      <c r="D1492" s="144"/>
    </row>
    <row r="1493" spans="4:4">
      <c r="D1493" s="144"/>
    </row>
    <row r="1494" spans="4:4">
      <c r="D1494" s="144"/>
    </row>
    <row r="1495" spans="4:4">
      <c r="D1495" s="144"/>
    </row>
    <row r="1496" spans="4:4">
      <c r="D1496" s="144"/>
    </row>
    <row r="1497" spans="4:4">
      <c r="D1497" s="144"/>
    </row>
    <row r="1498" spans="4:4">
      <c r="D1498" s="144"/>
    </row>
    <row r="1499" spans="4:4">
      <c r="D1499" s="144"/>
    </row>
    <row r="1500" spans="4:4">
      <c r="D1500" s="144"/>
    </row>
    <row r="1501" spans="4:4">
      <c r="D1501" s="144"/>
    </row>
    <row r="1502" spans="4:4">
      <c r="D1502" s="144"/>
    </row>
    <row r="1503" spans="4:4">
      <c r="D1503" s="144"/>
    </row>
    <row r="1504" spans="4:4">
      <c r="D1504" s="144"/>
    </row>
    <row r="1505" spans="4:4">
      <c r="D1505" s="144"/>
    </row>
    <row r="1506" spans="4:4">
      <c r="D1506" s="144"/>
    </row>
    <row r="1507" spans="4:4">
      <c r="D1507" s="144"/>
    </row>
    <row r="1508" spans="4:4">
      <c r="D1508" s="144"/>
    </row>
    <row r="1509" spans="4:4">
      <c r="D1509" s="144"/>
    </row>
    <row r="1510" spans="4:4">
      <c r="D1510" s="144"/>
    </row>
    <row r="1511" spans="4:4">
      <c r="D1511" s="144"/>
    </row>
    <row r="1512" spans="4:4">
      <c r="D1512" s="144"/>
    </row>
    <row r="1513" spans="4:4">
      <c r="D1513" s="144"/>
    </row>
    <row r="1514" spans="4:4">
      <c r="D1514" s="144"/>
    </row>
    <row r="1515" spans="4:4">
      <c r="D1515" s="144"/>
    </row>
    <row r="1516" spans="4:4">
      <c r="D1516" s="144"/>
    </row>
    <row r="1517" spans="4:4">
      <c r="D1517" s="144"/>
    </row>
    <row r="1518" spans="4:4">
      <c r="D1518" s="144"/>
    </row>
    <row r="1519" spans="4:4">
      <c r="D1519" s="144"/>
    </row>
    <row r="1520" spans="4:4">
      <c r="D1520" s="144"/>
    </row>
    <row r="1521" spans="4:4">
      <c r="D1521" s="144"/>
    </row>
    <row r="1522" spans="4:4">
      <c r="D1522" s="144"/>
    </row>
    <row r="1523" spans="4:4">
      <c r="D1523" s="144"/>
    </row>
    <row r="1524" spans="4:4">
      <c r="D1524" s="144"/>
    </row>
    <row r="1525" spans="4:4">
      <c r="D1525" s="144"/>
    </row>
    <row r="1526" spans="4:4">
      <c r="D1526" s="144"/>
    </row>
    <row r="1527" spans="4:4">
      <c r="D1527" s="144"/>
    </row>
    <row r="1528" spans="4:4">
      <c r="D1528" s="144"/>
    </row>
    <row r="1529" spans="4:4">
      <c r="D1529" s="144"/>
    </row>
    <row r="1530" spans="4:4">
      <c r="D1530" s="144"/>
    </row>
    <row r="1531" spans="4:4">
      <c r="D1531" s="144"/>
    </row>
    <row r="1532" spans="4:4">
      <c r="D1532" s="144"/>
    </row>
    <row r="1533" spans="4:4">
      <c r="D1533" s="144"/>
    </row>
    <row r="1534" spans="4:4">
      <c r="D1534" s="144"/>
    </row>
    <row r="1535" spans="4:4">
      <c r="D1535" s="144"/>
    </row>
    <row r="1536" spans="4:4">
      <c r="D1536" s="144"/>
    </row>
    <row r="1537" spans="4:4">
      <c r="D1537" s="144"/>
    </row>
    <row r="1538" spans="4:4">
      <c r="D1538" s="144"/>
    </row>
    <row r="1539" spans="4:4">
      <c r="D1539" s="144"/>
    </row>
    <row r="1540" spans="4:4">
      <c r="D1540" s="144"/>
    </row>
    <row r="1541" spans="4:4">
      <c r="D1541" s="144"/>
    </row>
    <row r="1542" spans="4:4">
      <c r="D1542" s="144"/>
    </row>
    <row r="1543" spans="4:4">
      <c r="D1543" s="144"/>
    </row>
    <row r="1544" spans="4:4">
      <c r="D1544" s="144"/>
    </row>
    <row r="1545" spans="4:4">
      <c r="D1545" s="144"/>
    </row>
    <row r="1546" spans="4:4">
      <c r="D1546" s="144"/>
    </row>
    <row r="1547" spans="4:4">
      <c r="D1547" s="144"/>
    </row>
    <row r="1548" spans="4:4">
      <c r="D1548" s="144"/>
    </row>
    <row r="1549" spans="4:4">
      <c r="D1549" s="144"/>
    </row>
    <row r="1550" spans="4:4">
      <c r="D1550" s="144"/>
    </row>
    <row r="1551" spans="4:4">
      <c r="D1551" s="144"/>
    </row>
    <row r="1552" spans="4:4">
      <c r="D1552" s="144"/>
    </row>
    <row r="1553" spans="4:4">
      <c r="D1553" s="144"/>
    </row>
    <row r="1554" spans="4:4">
      <c r="D1554" s="144"/>
    </row>
    <row r="1555" spans="4:4">
      <c r="D1555" s="144"/>
    </row>
    <row r="1556" spans="4:4">
      <c r="D1556" s="144"/>
    </row>
    <row r="1557" spans="4:4">
      <c r="D1557" s="144"/>
    </row>
    <row r="1558" spans="4:4">
      <c r="D1558" s="144"/>
    </row>
    <row r="1559" spans="4:4">
      <c r="D1559" s="144"/>
    </row>
    <row r="1560" spans="4:4">
      <c r="D1560" s="144"/>
    </row>
    <row r="1561" spans="4:4">
      <c r="D1561" s="144"/>
    </row>
    <row r="1562" spans="4:4">
      <c r="D1562" s="144"/>
    </row>
    <row r="1563" spans="4:4">
      <c r="D1563" s="144"/>
    </row>
    <row r="1564" spans="4:4">
      <c r="D1564" s="144"/>
    </row>
    <row r="1565" spans="4:4">
      <c r="D1565" s="144"/>
    </row>
    <row r="1566" spans="4:4">
      <c r="D1566" s="144"/>
    </row>
    <row r="1567" spans="4:4">
      <c r="D1567" s="144"/>
    </row>
    <row r="1568" spans="4:4">
      <c r="D1568" s="144"/>
    </row>
    <row r="1569" spans="4:4">
      <c r="D1569" s="144"/>
    </row>
    <row r="1570" spans="4:4">
      <c r="D1570" s="144"/>
    </row>
    <row r="1571" spans="4:4">
      <c r="D1571" s="144"/>
    </row>
    <row r="1572" spans="4:4">
      <c r="D1572" s="144"/>
    </row>
    <row r="1573" spans="4:4">
      <c r="D1573" s="144"/>
    </row>
    <row r="1574" spans="4:4">
      <c r="D1574" s="144"/>
    </row>
    <row r="1575" spans="4:4">
      <c r="D1575" s="144"/>
    </row>
    <row r="1576" spans="4:4">
      <c r="D1576" s="144"/>
    </row>
    <row r="1577" spans="4:4">
      <c r="D1577" s="144"/>
    </row>
    <row r="1578" spans="4:4">
      <c r="D1578" s="144"/>
    </row>
    <row r="1579" spans="4:4">
      <c r="D1579" s="144"/>
    </row>
    <row r="1580" spans="4:4">
      <c r="D1580" s="144"/>
    </row>
    <row r="1581" spans="4:4">
      <c r="D1581" s="144"/>
    </row>
    <row r="1582" spans="4:4">
      <c r="D1582" s="144"/>
    </row>
    <row r="1583" spans="4:4">
      <c r="D1583" s="144"/>
    </row>
    <row r="1584" spans="4:4">
      <c r="D1584" s="144"/>
    </row>
    <row r="1585" spans="4:4">
      <c r="D1585" s="144"/>
    </row>
    <row r="1586" spans="4:4">
      <c r="D1586" s="144"/>
    </row>
    <row r="1587" spans="4:4">
      <c r="D1587" s="144"/>
    </row>
    <row r="1588" spans="4:4">
      <c r="D1588" s="144"/>
    </row>
    <row r="1589" spans="4:4">
      <c r="D1589" s="144"/>
    </row>
    <row r="1590" spans="4:4">
      <c r="D1590" s="144"/>
    </row>
    <row r="1591" spans="4:4">
      <c r="D1591" s="144"/>
    </row>
    <row r="1592" spans="4:4">
      <c r="D1592" s="144"/>
    </row>
    <row r="1593" spans="4:4">
      <c r="D1593" s="144"/>
    </row>
    <row r="1594" spans="4:4">
      <c r="D1594" s="144"/>
    </row>
    <row r="1595" spans="4:4">
      <c r="D1595" s="144"/>
    </row>
    <row r="1596" spans="4:4">
      <c r="D1596" s="144"/>
    </row>
    <row r="1597" spans="4:4">
      <c r="D1597" s="144"/>
    </row>
    <row r="1598" spans="4:4">
      <c r="D1598" s="144"/>
    </row>
    <row r="1599" spans="4:4">
      <c r="D1599" s="144"/>
    </row>
    <row r="1600" spans="4:4">
      <c r="D1600" s="144"/>
    </row>
    <row r="1601" spans="4:4">
      <c r="D1601" s="144"/>
    </row>
    <row r="1602" spans="4:4">
      <c r="D1602" s="144"/>
    </row>
    <row r="1603" spans="4:4">
      <c r="D1603" s="144"/>
    </row>
    <row r="1604" spans="4:4">
      <c r="D1604" s="144"/>
    </row>
    <row r="1605" spans="4:4">
      <c r="D1605" s="144"/>
    </row>
    <row r="1606" spans="4:4">
      <c r="D1606" s="144"/>
    </row>
    <row r="1607" spans="4:4">
      <c r="D1607" s="144"/>
    </row>
    <row r="1608" spans="4:4">
      <c r="D1608" s="144"/>
    </row>
    <row r="1609" spans="4:4">
      <c r="D1609" s="144"/>
    </row>
    <row r="1610" spans="4:4">
      <c r="D1610" s="144"/>
    </row>
    <row r="1611" spans="4:4">
      <c r="D1611" s="144"/>
    </row>
    <row r="1612" spans="4:4">
      <c r="D1612" s="144"/>
    </row>
    <row r="1613" spans="4:4">
      <c r="D1613" s="144"/>
    </row>
    <row r="1614" spans="4:4">
      <c r="D1614" s="144"/>
    </row>
    <row r="1615" spans="4:4">
      <c r="D1615" s="144"/>
    </row>
    <row r="1616" spans="4:4">
      <c r="D1616" s="144"/>
    </row>
    <row r="1617" spans="4:4">
      <c r="D1617" s="144"/>
    </row>
    <row r="1618" spans="4:4">
      <c r="D1618" s="144"/>
    </row>
    <row r="1619" spans="4:4">
      <c r="D1619" s="144"/>
    </row>
    <row r="1620" spans="4:4">
      <c r="D1620" s="144"/>
    </row>
    <row r="1621" spans="4:4">
      <c r="D1621" s="144"/>
    </row>
    <row r="1622" spans="4:4">
      <c r="D1622" s="144"/>
    </row>
    <row r="1623" spans="4:4">
      <c r="D1623" s="144"/>
    </row>
    <row r="1624" spans="4:4">
      <c r="D1624" s="144"/>
    </row>
    <row r="1625" spans="4:4">
      <c r="D1625" s="144"/>
    </row>
    <row r="1626" spans="4:4">
      <c r="D1626" s="144"/>
    </row>
    <row r="1627" spans="4:4">
      <c r="D1627" s="144"/>
    </row>
    <row r="1628" spans="4:4">
      <c r="D1628" s="144"/>
    </row>
    <row r="1629" spans="4:4">
      <c r="D1629" s="144"/>
    </row>
    <row r="1630" spans="4:4">
      <c r="D1630" s="144"/>
    </row>
    <row r="1631" spans="4:4">
      <c r="D1631" s="144"/>
    </row>
    <row r="1632" spans="4:4">
      <c r="D1632" s="144"/>
    </row>
    <row r="1633" spans="4:4">
      <c r="D1633" s="144"/>
    </row>
    <row r="1634" spans="4:4">
      <c r="D1634" s="144"/>
    </row>
    <row r="1635" spans="4:4">
      <c r="D1635" s="144"/>
    </row>
    <row r="1636" spans="4:4">
      <c r="D1636" s="144"/>
    </row>
    <row r="1637" spans="4:4">
      <c r="D1637" s="144"/>
    </row>
    <row r="1638" spans="4:4">
      <c r="D1638" s="144"/>
    </row>
    <row r="1639" spans="4:4">
      <c r="D1639" s="144"/>
    </row>
    <row r="1640" spans="4:4">
      <c r="D1640" s="144"/>
    </row>
    <row r="1641" spans="4:4">
      <c r="D1641" s="144"/>
    </row>
    <row r="1642" spans="4:4">
      <c r="D1642" s="144"/>
    </row>
    <row r="1643" spans="4:4">
      <c r="D1643" s="144"/>
    </row>
    <row r="1644" spans="4:4">
      <c r="D1644" s="144"/>
    </row>
    <row r="1645" spans="4:4">
      <c r="D1645" s="144"/>
    </row>
    <row r="1646" spans="4:4">
      <c r="D1646" s="144"/>
    </row>
    <row r="1647" spans="4:4">
      <c r="D1647" s="144"/>
    </row>
    <row r="1648" spans="4:4">
      <c r="D1648" s="144"/>
    </row>
    <row r="1649" spans="4:4">
      <c r="D1649" s="144"/>
    </row>
    <row r="1650" spans="4:4">
      <c r="D1650" s="144"/>
    </row>
    <row r="1651" spans="4:4">
      <c r="D1651" s="144"/>
    </row>
    <row r="1652" spans="4:4">
      <c r="D1652" s="144"/>
    </row>
    <row r="1653" spans="4:4">
      <c r="D1653" s="144"/>
    </row>
    <row r="1654" spans="4:4">
      <c r="D1654" s="144"/>
    </row>
    <row r="1655" spans="4:4">
      <c r="D1655" s="144"/>
    </row>
    <row r="1656" spans="4:4">
      <c r="D1656" s="144"/>
    </row>
    <row r="1657" spans="4:4">
      <c r="D1657" s="144"/>
    </row>
    <row r="1658" spans="4:4">
      <c r="D1658" s="144"/>
    </row>
    <row r="1659" spans="4:4">
      <c r="D1659" s="144"/>
    </row>
    <row r="1660" spans="4:4">
      <c r="D1660" s="144"/>
    </row>
    <row r="1661" spans="4:4">
      <c r="D1661" s="144"/>
    </row>
    <row r="1662" spans="4:4">
      <c r="D1662" s="144"/>
    </row>
    <row r="1663" spans="4:4">
      <c r="D1663" s="144"/>
    </row>
    <row r="1664" spans="4:4">
      <c r="D1664" s="144"/>
    </row>
    <row r="1665" spans="4:4">
      <c r="D1665" s="144"/>
    </row>
    <row r="1666" spans="4:4">
      <c r="D1666" s="144"/>
    </row>
    <row r="1667" spans="4:4">
      <c r="D1667" s="144"/>
    </row>
    <row r="1668" spans="4:4">
      <c r="D1668" s="144"/>
    </row>
    <row r="1669" spans="4:4">
      <c r="D1669" s="144"/>
    </row>
    <row r="1670" spans="4:4">
      <c r="D1670" s="144"/>
    </row>
    <row r="1671" spans="4:4">
      <c r="D1671" s="144"/>
    </row>
    <row r="1672" spans="4:4">
      <c r="D1672" s="144"/>
    </row>
    <row r="1673" spans="4:4">
      <c r="D1673" s="144"/>
    </row>
    <row r="1674" spans="4:4">
      <c r="D1674" s="144"/>
    </row>
    <row r="1675" spans="4:4">
      <c r="D1675" s="144"/>
    </row>
    <row r="1676" spans="4:4">
      <c r="D1676" s="144"/>
    </row>
    <row r="1677" spans="4:4">
      <c r="D1677" s="144"/>
    </row>
    <row r="1678" spans="4:4">
      <c r="D1678" s="144"/>
    </row>
    <row r="1679" spans="4:4">
      <c r="D1679" s="144"/>
    </row>
    <row r="1680" spans="4:4">
      <c r="D1680" s="144"/>
    </row>
    <row r="1681" spans="4:4">
      <c r="D1681" s="144"/>
    </row>
    <row r="1682" spans="4:4">
      <c r="D1682" s="144"/>
    </row>
    <row r="1683" spans="4:4">
      <c r="D1683" s="144"/>
    </row>
    <row r="1684" spans="4:4">
      <c r="D1684" s="144"/>
    </row>
    <row r="1685" spans="4:4">
      <c r="D1685" s="144"/>
    </row>
    <row r="1686" spans="4:4">
      <c r="D1686" s="144"/>
    </row>
    <row r="1687" spans="4:4">
      <c r="D1687" s="144"/>
    </row>
    <row r="1688" spans="4:4">
      <c r="D1688" s="144"/>
    </row>
    <row r="1689" spans="4:4">
      <c r="D1689" s="144"/>
    </row>
    <row r="1690" spans="4:4">
      <c r="D1690" s="144"/>
    </row>
    <row r="1691" spans="4:4">
      <c r="D1691" s="144"/>
    </row>
    <row r="1692" spans="4:4">
      <c r="D1692" s="144"/>
    </row>
    <row r="1693" spans="4:4">
      <c r="D1693" s="144"/>
    </row>
    <row r="1694" spans="4:4">
      <c r="D1694" s="144"/>
    </row>
    <row r="1695" spans="4:4">
      <c r="D1695" s="144"/>
    </row>
    <row r="1696" spans="4:4">
      <c r="D1696" s="144"/>
    </row>
    <row r="1697" spans="4:4">
      <c r="D1697" s="144"/>
    </row>
    <row r="1698" spans="4:4">
      <c r="D1698" s="144"/>
    </row>
    <row r="1699" spans="4:4">
      <c r="D1699" s="144"/>
    </row>
    <row r="1700" spans="4:4">
      <c r="D1700" s="144"/>
    </row>
    <row r="1701" spans="4:4">
      <c r="D1701" s="144"/>
    </row>
    <row r="1702" spans="4:4">
      <c r="D1702" s="144"/>
    </row>
    <row r="1703" spans="4:4">
      <c r="D1703" s="144"/>
    </row>
    <row r="1704" spans="4:4">
      <c r="D1704" s="144"/>
    </row>
    <row r="1705" spans="4:4">
      <c r="D1705" s="144"/>
    </row>
    <row r="1706" spans="4:4">
      <c r="D1706" s="144"/>
    </row>
    <row r="1707" spans="4:4">
      <c r="D1707" s="144"/>
    </row>
    <row r="1708" spans="4:4">
      <c r="D1708" s="144"/>
    </row>
    <row r="1709" spans="4:4">
      <c r="D1709" s="144"/>
    </row>
    <row r="1710" spans="4:4">
      <c r="D1710" s="144"/>
    </row>
    <row r="1711" spans="4:4">
      <c r="D1711" s="144"/>
    </row>
    <row r="1712" spans="4:4">
      <c r="D1712" s="144"/>
    </row>
    <row r="1713" spans="4:4">
      <c r="D1713" s="144"/>
    </row>
    <row r="1714" spans="4:4">
      <c r="D1714" s="144"/>
    </row>
    <row r="1715" spans="4:4">
      <c r="D1715" s="144"/>
    </row>
    <row r="1716" spans="4:4">
      <c r="D1716" s="144"/>
    </row>
    <row r="1717" spans="4:4">
      <c r="D1717" s="144"/>
    </row>
    <row r="1718" spans="4:4">
      <c r="D1718" s="144"/>
    </row>
    <row r="1719" spans="4:4">
      <c r="D1719" s="144"/>
    </row>
    <row r="1720" spans="4:4">
      <c r="D1720" s="144"/>
    </row>
    <row r="1721" spans="4:4">
      <c r="D1721" s="144"/>
    </row>
    <row r="1722" spans="4:4">
      <c r="D1722" s="144"/>
    </row>
    <row r="1723" spans="4:4">
      <c r="D1723" s="144"/>
    </row>
    <row r="1724" spans="4:4">
      <c r="D1724" s="144"/>
    </row>
    <row r="1725" spans="4:4">
      <c r="D1725" s="144"/>
    </row>
    <row r="1726" spans="4:4">
      <c r="D1726" s="144"/>
    </row>
    <row r="1727" spans="4:4">
      <c r="D1727" s="144"/>
    </row>
    <row r="1728" spans="4:4">
      <c r="D1728" s="144"/>
    </row>
    <row r="1729" spans="4:4">
      <c r="D1729" s="144"/>
    </row>
    <row r="1730" spans="4:4">
      <c r="D1730" s="144"/>
    </row>
    <row r="1731" spans="4:4">
      <c r="D1731" s="144"/>
    </row>
    <row r="1732" spans="4:4">
      <c r="D1732" s="144"/>
    </row>
    <row r="1733" spans="4:4">
      <c r="D1733" s="144"/>
    </row>
    <row r="1734" spans="4:4">
      <c r="D1734" s="144"/>
    </row>
    <row r="1735" spans="4:4">
      <c r="D1735" s="144"/>
    </row>
    <row r="1736" spans="4:4">
      <c r="D1736" s="144"/>
    </row>
    <row r="1737" spans="4:4">
      <c r="D1737" s="144"/>
    </row>
    <row r="1738" spans="4:4">
      <c r="D1738" s="144"/>
    </row>
    <row r="1739" spans="4:4">
      <c r="D1739" s="144"/>
    </row>
    <row r="1740" spans="4:4">
      <c r="D1740" s="144"/>
    </row>
    <row r="1741" spans="4:4">
      <c r="D1741" s="144"/>
    </row>
    <row r="1742" spans="4:4">
      <c r="D1742" s="144"/>
    </row>
    <row r="1743" spans="4:4">
      <c r="D1743" s="144"/>
    </row>
    <row r="1744" spans="4:4">
      <c r="D1744" s="144"/>
    </row>
    <row r="1745" spans="4:4">
      <c r="D1745" s="144"/>
    </row>
    <row r="1746" spans="4:4">
      <c r="D1746" s="144"/>
    </row>
    <row r="1747" spans="4:4">
      <c r="D1747" s="144"/>
    </row>
    <row r="1748" spans="4:4">
      <c r="D1748" s="144"/>
    </row>
    <row r="1749" spans="4:4">
      <c r="D1749" s="144"/>
    </row>
    <row r="1750" spans="4:4">
      <c r="D1750" s="144"/>
    </row>
    <row r="1751" spans="4:4">
      <c r="D1751" s="144"/>
    </row>
    <row r="1752" spans="4:4">
      <c r="D1752" s="144"/>
    </row>
    <row r="1753" spans="4:4">
      <c r="D1753" s="144"/>
    </row>
    <row r="1754" spans="4:4">
      <c r="D1754" s="144"/>
    </row>
    <row r="1755" spans="4:4">
      <c r="D1755" s="144"/>
    </row>
    <row r="1756" spans="4:4">
      <c r="D1756" s="144"/>
    </row>
    <row r="1757" spans="4:4">
      <c r="D1757" s="144"/>
    </row>
    <row r="1758" spans="4:4">
      <c r="D1758" s="144"/>
    </row>
    <row r="1759" spans="4:4">
      <c r="D1759" s="144"/>
    </row>
    <row r="1760" spans="4:4">
      <c r="D1760" s="144"/>
    </row>
    <row r="1761" spans="4:4">
      <c r="D1761" s="144"/>
    </row>
    <row r="1762" spans="4:4">
      <c r="D1762" s="144"/>
    </row>
    <row r="1763" spans="4:4">
      <c r="D1763" s="144"/>
    </row>
    <row r="1764" spans="4:4">
      <c r="D1764" s="144"/>
    </row>
    <row r="1765" spans="4:4">
      <c r="D1765" s="144"/>
    </row>
    <row r="1766" spans="4:4">
      <c r="D1766" s="144"/>
    </row>
    <row r="1767" spans="4:4">
      <c r="D1767" s="144"/>
    </row>
    <row r="1768" spans="4:4">
      <c r="D1768" s="144"/>
    </row>
    <row r="1769" spans="4:4">
      <c r="D1769" s="144"/>
    </row>
    <row r="1770" spans="4:4">
      <c r="D1770" s="144"/>
    </row>
    <row r="1771" spans="4:4">
      <c r="D1771" s="144"/>
    </row>
    <row r="1772" spans="4:4">
      <c r="D1772" s="144"/>
    </row>
    <row r="1773" spans="4:4">
      <c r="D1773" s="144"/>
    </row>
    <row r="1774" spans="4:4">
      <c r="D1774" s="144"/>
    </row>
    <row r="1775" spans="4:4">
      <c r="D1775" s="144"/>
    </row>
    <row r="1776" spans="4:4">
      <c r="D1776" s="144"/>
    </row>
    <row r="1777" spans="4:4">
      <c r="D1777" s="144"/>
    </row>
    <row r="1778" spans="4:4">
      <c r="D1778" s="144"/>
    </row>
    <row r="1779" spans="4:4">
      <c r="D1779" s="144"/>
    </row>
    <row r="1780" spans="4:4">
      <c r="D1780" s="144"/>
    </row>
    <row r="1781" spans="4:4">
      <c r="D1781" s="144"/>
    </row>
    <row r="1782" spans="4:4">
      <c r="D1782" s="144"/>
    </row>
    <row r="1783" spans="4:4">
      <c r="D1783" s="144"/>
    </row>
    <row r="1784" spans="4:4">
      <c r="D1784" s="144"/>
    </row>
    <row r="1785" spans="4:4">
      <c r="D1785" s="144"/>
    </row>
    <row r="1786" spans="4:4">
      <c r="D1786" s="144"/>
    </row>
    <row r="1787" spans="4:4">
      <c r="D1787" s="144"/>
    </row>
    <row r="1788" spans="4:4">
      <c r="D1788" s="144"/>
    </row>
    <row r="1789" spans="4:4">
      <c r="D1789" s="144"/>
    </row>
    <row r="1790" spans="4:4">
      <c r="D1790" s="144"/>
    </row>
    <row r="1791" spans="4:4">
      <c r="D1791" s="144"/>
    </row>
    <row r="1792" spans="4:4">
      <c r="D1792" s="144"/>
    </row>
    <row r="1793" spans="4:4">
      <c r="D1793" s="144"/>
    </row>
    <row r="1794" spans="4:4">
      <c r="D1794" s="144"/>
    </row>
    <row r="1795" spans="4:4">
      <c r="D1795" s="144"/>
    </row>
    <row r="1796" spans="4:4">
      <c r="D1796" s="144"/>
    </row>
    <row r="1797" spans="4:4">
      <c r="D1797" s="144"/>
    </row>
    <row r="1798" spans="4:4">
      <c r="D1798" s="144"/>
    </row>
    <row r="1799" spans="4:4">
      <c r="D1799" s="144"/>
    </row>
    <row r="1800" spans="4:4">
      <c r="D1800" s="144"/>
    </row>
    <row r="1801" spans="4:4">
      <c r="D1801" s="144"/>
    </row>
    <row r="1802" spans="4:4">
      <c r="D1802" s="144"/>
    </row>
    <row r="1803" spans="4:4">
      <c r="D1803" s="144"/>
    </row>
    <row r="1804" spans="4:4">
      <c r="D1804" s="144"/>
    </row>
    <row r="1805" spans="4:4">
      <c r="D1805" s="144"/>
    </row>
    <row r="1806" spans="4:4">
      <c r="D1806" s="144"/>
    </row>
    <row r="1807" spans="4:4">
      <c r="D1807" s="144"/>
    </row>
    <row r="1808" spans="4:4">
      <c r="D1808" s="144"/>
    </row>
    <row r="1809" spans="4:4">
      <c r="D1809" s="144"/>
    </row>
    <row r="1810" spans="4:4">
      <c r="D1810" s="144"/>
    </row>
    <row r="1811" spans="4:4">
      <c r="D1811" s="144"/>
    </row>
    <row r="1812" spans="4:4">
      <c r="D1812" s="144"/>
    </row>
    <row r="1813" spans="4:4">
      <c r="D1813" s="144"/>
    </row>
    <row r="1814" spans="4:4">
      <c r="D1814" s="144"/>
    </row>
    <row r="1815" spans="4:4">
      <c r="D1815" s="144"/>
    </row>
    <row r="1816" spans="4:4">
      <c r="D1816" s="144"/>
    </row>
    <row r="1817" spans="4:4">
      <c r="D1817" s="144"/>
    </row>
    <row r="1818" spans="4:4">
      <c r="D1818" s="144"/>
    </row>
    <row r="1819" spans="4:4">
      <c r="D1819" s="144"/>
    </row>
    <row r="1820" spans="4:4">
      <c r="D1820" s="144"/>
    </row>
    <row r="1821" spans="4:4">
      <c r="D1821" s="144"/>
    </row>
    <row r="1822" spans="4:4">
      <c r="D1822" s="144"/>
    </row>
    <row r="1823" spans="4:4">
      <c r="D1823" s="144"/>
    </row>
    <row r="1824" spans="4:4">
      <c r="D1824" s="144"/>
    </row>
    <row r="1825" spans="4:4">
      <c r="D1825" s="144"/>
    </row>
    <row r="1826" spans="4:4">
      <c r="D1826" s="144"/>
    </row>
    <row r="1827" spans="4:4">
      <c r="D1827" s="144"/>
    </row>
    <row r="1828" spans="4:4">
      <c r="D1828" s="144"/>
    </row>
    <row r="1829" spans="4:4">
      <c r="D1829" s="144"/>
    </row>
    <row r="1830" spans="4:4">
      <c r="D1830" s="144"/>
    </row>
    <row r="1831" spans="4:4">
      <c r="D1831" s="144"/>
    </row>
    <row r="1832" spans="4:4">
      <c r="D1832" s="144"/>
    </row>
    <row r="1833" spans="4:4">
      <c r="D1833" s="144"/>
    </row>
    <row r="1834" spans="4:4">
      <c r="D1834" s="144"/>
    </row>
    <row r="1835" spans="4:4">
      <c r="D1835" s="144"/>
    </row>
    <row r="1836" spans="4:4">
      <c r="D1836" s="144"/>
    </row>
    <row r="1837" spans="4:4">
      <c r="D1837" s="144"/>
    </row>
    <row r="1838" spans="4:4">
      <c r="D1838" s="144"/>
    </row>
    <row r="1839" spans="4:4">
      <c r="D1839" s="144"/>
    </row>
    <row r="1840" spans="4:4">
      <c r="D1840" s="144"/>
    </row>
    <row r="1841" spans="4:4">
      <c r="D1841" s="144"/>
    </row>
    <row r="1842" spans="4:4">
      <c r="D1842" s="144"/>
    </row>
    <row r="1843" spans="4:4">
      <c r="D1843" s="144"/>
    </row>
    <row r="1844" spans="4:4">
      <c r="D1844" s="144"/>
    </row>
    <row r="1845" spans="4:4">
      <c r="D1845" s="144"/>
    </row>
    <row r="1846" spans="4:4">
      <c r="D1846" s="144"/>
    </row>
    <row r="1847" spans="4:4">
      <c r="D1847" s="144"/>
    </row>
    <row r="1848" spans="4:4">
      <c r="D1848" s="144"/>
    </row>
    <row r="1849" spans="4:4">
      <c r="D1849" s="144"/>
    </row>
    <row r="1850" spans="4:4">
      <c r="D1850" s="144"/>
    </row>
    <row r="1851" spans="4:4">
      <c r="D1851" s="144"/>
    </row>
    <row r="1852" spans="4:4">
      <c r="D1852" s="144"/>
    </row>
    <row r="1853" spans="4:4">
      <c r="D1853" s="144"/>
    </row>
    <row r="1854" spans="4:4">
      <c r="D1854" s="144"/>
    </row>
    <row r="1855" spans="4:4">
      <c r="D1855" s="144"/>
    </row>
    <row r="1856" spans="4:4">
      <c r="D1856" s="144"/>
    </row>
    <row r="1857" spans="4:4">
      <c r="D1857" s="144"/>
    </row>
    <row r="1858" spans="4:4">
      <c r="D1858" s="144"/>
    </row>
    <row r="1859" spans="4:4">
      <c r="D1859" s="144"/>
    </row>
    <row r="1860" spans="4:4">
      <c r="D1860" s="144"/>
    </row>
    <row r="1861" spans="4:4">
      <c r="D1861" s="144"/>
    </row>
    <row r="1862" spans="4:4">
      <c r="D1862" s="144"/>
    </row>
    <row r="1863" spans="4:4">
      <c r="D1863" s="144"/>
    </row>
    <row r="1864" spans="4:4">
      <c r="D1864" s="144"/>
    </row>
    <row r="1865" spans="4:4">
      <c r="D1865" s="144"/>
    </row>
    <row r="1866" spans="4:4">
      <c r="D1866" s="144"/>
    </row>
    <row r="1867" spans="4:4">
      <c r="D1867" s="144"/>
    </row>
    <row r="1868" spans="4:4">
      <c r="D1868" s="144"/>
    </row>
    <row r="1869" spans="4:4">
      <c r="D1869" s="144"/>
    </row>
    <row r="1870" spans="4:4">
      <c r="D1870" s="144"/>
    </row>
    <row r="1871" spans="4:4">
      <c r="D1871" s="144"/>
    </row>
    <row r="1872" spans="4:4">
      <c r="D1872" s="144"/>
    </row>
    <row r="1873" spans="4:4">
      <c r="D1873" s="144"/>
    </row>
    <row r="1874" spans="4:4">
      <c r="D1874" s="144"/>
    </row>
    <row r="1875" spans="4:4">
      <c r="D1875" s="144"/>
    </row>
    <row r="1876" spans="4:4">
      <c r="D1876" s="144"/>
    </row>
    <row r="1877" spans="4:4">
      <c r="D1877" s="144"/>
    </row>
    <row r="1878" spans="4:4">
      <c r="D1878" s="144"/>
    </row>
    <row r="1879" spans="4:4">
      <c r="D1879" s="144"/>
    </row>
    <row r="1880" spans="4:4">
      <c r="D1880" s="144"/>
    </row>
    <row r="1881" spans="4:4">
      <c r="D1881" s="144"/>
    </row>
    <row r="1882" spans="4:4">
      <c r="D1882" s="144"/>
    </row>
    <row r="1883" spans="4:4">
      <c r="D1883" s="144"/>
    </row>
    <row r="1884" spans="4:4">
      <c r="D1884" s="144"/>
    </row>
    <row r="1885" spans="4:4">
      <c r="D1885" s="144"/>
    </row>
    <row r="1886" spans="4:4">
      <c r="D1886" s="144"/>
    </row>
    <row r="1887" spans="4:4">
      <c r="D1887" s="144"/>
    </row>
    <row r="1888" spans="4:4">
      <c r="D1888" s="144"/>
    </row>
    <row r="1889" spans="4:4">
      <c r="D1889" s="144"/>
    </row>
    <row r="1890" spans="4:4">
      <c r="D1890" s="144"/>
    </row>
    <row r="1891" spans="4:4">
      <c r="D1891" s="144"/>
    </row>
    <row r="1892" spans="4:4">
      <c r="D1892" s="144"/>
    </row>
    <row r="1893" spans="4:4">
      <c r="D1893" s="144"/>
    </row>
    <row r="1894" spans="4:4">
      <c r="D1894" s="144"/>
    </row>
    <row r="1895" spans="4:4">
      <c r="D1895" s="144"/>
    </row>
    <row r="1896" spans="4:4">
      <c r="D1896" s="144"/>
    </row>
    <row r="1897" spans="4:4">
      <c r="D1897" s="144"/>
    </row>
    <row r="1898" spans="4:4">
      <c r="D1898" s="144"/>
    </row>
    <row r="1899" spans="4:4">
      <c r="D1899" s="144"/>
    </row>
    <row r="1900" spans="4:4">
      <c r="D1900" s="144"/>
    </row>
    <row r="1901" spans="4:4">
      <c r="D1901" s="144"/>
    </row>
    <row r="1902" spans="4:4">
      <c r="D1902" s="144"/>
    </row>
    <row r="1903" spans="4:4">
      <c r="D1903" s="144"/>
    </row>
    <row r="1904" spans="4:4">
      <c r="D1904" s="144"/>
    </row>
    <row r="1905" spans="4:4">
      <c r="D1905" s="144"/>
    </row>
    <row r="1906" spans="4:4">
      <c r="D1906" s="144"/>
    </row>
    <row r="1907" spans="4:4">
      <c r="D1907" s="144"/>
    </row>
    <row r="1908" spans="4:4">
      <c r="D1908" s="144"/>
    </row>
    <row r="1909" spans="4:4">
      <c r="D1909" s="144"/>
    </row>
    <row r="1910" spans="4:4">
      <c r="D1910" s="144"/>
    </row>
    <row r="1911" spans="4:4">
      <c r="D1911" s="144"/>
    </row>
    <row r="1912" spans="4:4">
      <c r="D1912" s="144"/>
    </row>
    <row r="1913" spans="4:4">
      <c r="D1913" s="144"/>
    </row>
    <row r="1914" spans="4:4">
      <c r="D1914" s="144"/>
    </row>
    <row r="1915" spans="4:4">
      <c r="D1915" s="144"/>
    </row>
    <row r="1916" spans="4:4">
      <c r="D1916" s="144"/>
    </row>
    <row r="1917" spans="4:4">
      <c r="D1917" s="144"/>
    </row>
    <row r="1918" spans="4:4">
      <c r="D1918" s="144"/>
    </row>
    <row r="1919" spans="4:4">
      <c r="D1919" s="144"/>
    </row>
    <row r="1920" spans="4:4">
      <c r="D1920" s="144"/>
    </row>
    <row r="1921" spans="4:4">
      <c r="D1921" s="144"/>
    </row>
    <row r="1922" spans="4:4">
      <c r="D1922" s="144"/>
    </row>
    <row r="1923" spans="4:4">
      <c r="D1923" s="144"/>
    </row>
    <row r="1924" spans="4:4">
      <c r="D1924" s="144"/>
    </row>
    <row r="1925" spans="4:4">
      <c r="D1925" s="144"/>
    </row>
    <row r="1926" spans="4:4">
      <c r="D1926" s="144"/>
    </row>
    <row r="1927" spans="4:4">
      <c r="D1927" s="144"/>
    </row>
    <row r="1928" spans="4:4">
      <c r="D1928" s="144"/>
    </row>
    <row r="1929" spans="4:4">
      <c r="D1929" s="144"/>
    </row>
    <row r="1930" spans="4:4">
      <c r="D1930" s="144"/>
    </row>
    <row r="1931" spans="4:4">
      <c r="D1931" s="144"/>
    </row>
    <row r="1932" spans="4:4">
      <c r="D1932" s="144"/>
    </row>
    <row r="1933" spans="4:4">
      <c r="D1933" s="144"/>
    </row>
    <row r="1934" spans="4:4">
      <c r="D1934" s="144"/>
    </row>
    <row r="1935" spans="4:4">
      <c r="D1935" s="144"/>
    </row>
    <row r="1936" spans="4:4">
      <c r="D1936" s="144"/>
    </row>
    <row r="1937" spans="4:4">
      <c r="D1937" s="144"/>
    </row>
    <row r="1938" spans="4:4">
      <c r="D1938" s="144"/>
    </row>
    <row r="1939" spans="4:4">
      <c r="D1939" s="144"/>
    </row>
    <row r="1940" spans="4:4">
      <c r="D1940" s="144"/>
    </row>
    <row r="1941" spans="4:4">
      <c r="D1941" s="144"/>
    </row>
    <row r="1942" spans="4:4">
      <c r="D1942" s="144"/>
    </row>
    <row r="1943" spans="4:4">
      <c r="D1943" s="144"/>
    </row>
    <row r="1944" spans="4:4">
      <c r="D1944" s="144"/>
    </row>
    <row r="1945" spans="4:4">
      <c r="D1945" s="144"/>
    </row>
    <row r="1946" spans="4:4">
      <c r="D1946" s="144"/>
    </row>
    <row r="1947" spans="4:4">
      <c r="D1947" s="144"/>
    </row>
    <row r="1948" spans="4:4">
      <c r="D1948" s="144"/>
    </row>
    <row r="1949" spans="4:4">
      <c r="D1949" s="144"/>
    </row>
    <row r="1950" spans="4:4">
      <c r="D1950" s="144"/>
    </row>
    <row r="1951" spans="4:4">
      <c r="D1951" s="144"/>
    </row>
    <row r="1952" spans="4:4">
      <c r="D1952" s="144"/>
    </row>
    <row r="1953" spans="4:4">
      <c r="D1953" s="144"/>
    </row>
    <row r="1954" spans="4:4">
      <c r="D1954" s="144"/>
    </row>
    <row r="1955" spans="4:4">
      <c r="D1955" s="144"/>
    </row>
    <row r="1956" spans="4:4">
      <c r="D1956" s="144"/>
    </row>
    <row r="1957" spans="4:4">
      <c r="D1957" s="144"/>
    </row>
    <row r="1958" spans="4:4">
      <c r="D1958" s="144"/>
    </row>
    <row r="1959" spans="4:4">
      <c r="D1959" s="144"/>
    </row>
    <row r="1960" spans="4:4">
      <c r="D1960" s="144"/>
    </row>
    <row r="1961" spans="4:4">
      <c r="D1961" s="144"/>
    </row>
    <row r="1962" spans="4:4">
      <c r="D1962" s="144"/>
    </row>
    <row r="1963" spans="4:4">
      <c r="D1963" s="144"/>
    </row>
    <row r="1964" spans="4:4">
      <c r="D1964" s="144"/>
    </row>
    <row r="1965" spans="4:4">
      <c r="D1965" s="144"/>
    </row>
    <row r="1966" spans="4:4">
      <c r="D1966" s="144"/>
    </row>
    <row r="1967" spans="4:4">
      <c r="D1967" s="144"/>
    </row>
    <row r="1968" spans="4:4">
      <c r="D1968" s="144"/>
    </row>
    <row r="1969" spans="4:4">
      <c r="D1969" s="144"/>
    </row>
    <row r="1970" spans="4:4">
      <c r="D1970" s="144"/>
    </row>
    <row r="1971" spans="4:4">
      <c r="D1971" s="144"/>
    </row>
    <row r="1972" spans="4:4">
      <c r="D1972" s="144"/>
    </row>
    <row r="1973" spans="4:4">
      <c r="D1973" s="144"/>
    </row>
    <row r="1974" spans="4:4">
      <c r="D1974" s="144"/>
    </row>
    <row r="1975" spans="4:4">
      <c r="D1975" s="144"/>
    </row>
    <row r="1976" spans="4:4">
      <c r="D1976" s="144"/>
    </row>
    <row r="1977" spans="4:4">
      <c r="D1977" s="144"/>
    </row>
    <row r="1978" spans="4:4">
      <c r="D1978" s="144"/>
    </row>
    <row r="1979" spans="4:4">
      <c r="D1979" s="144"/>
    </row>
    <row r="1980" spans="4:4">
      <c r="D1980" s="144"/>
    </row>
    <row r="1981" spans="4:4">
      <c r="D1981" s="144"/>
    </row>
    <row r="1982" spans="4:4">
      <c r="D1982" s="144"/>
    </row>
    <row r="1983" spans="4:4">
      <c r="D1983" s="144"/>
    </row>
    <row r="1984" spans="4:4">
      <c r="D1984" s="144"/>
    </row>
    <row r="1985" spans="4:4">
      <c r="D1985" s="144"/>
    </row>
    <row r="1986" spans="4:4">
      <c r="D1986" s="144"/>
    </row>
    <row r="1987" spans="4:4">
      <c r="D1987" s="144"/>
    </row>
    <row r="1988" spans="4:4">
      <c r="D1988" s="144"/>
    </row>
    <row r="1989" spans="4:4">
      <c r="D1989" s="144"/>
    </row>
    <row r="1990" spans="4:4">
      <c r="D1990" s="144"/>
    </row>
    <row r="1991" spans="4:4">
      <c r="D1991" s="144"/>
    </row>
    <row r="1992" spans="4:4">
      <c r="D1992" s="144"/>
    </row>
    <row r="1993" spans="4:4">
      <c r="D1993" s="144"/>
    </row>
    <row r="1994" spans="4:4">
      <c r="D1994" s="144"/>
    </row>
    <row r="1995" spans="4:4">
      <c r="D1995" s="144"/>
    </row>
    <row r="1996" spans="4:4">
      <c r="D1996" s="144"/>
    </row>
    <row r="1997" spans="4:4">
      <c r="D1997" s="144"/>
    </row>
    <row r="1998" spans="4:4">
      <c r="D1998" s="144"/>
    </row>
    <row r="1999" spans="4:4">
      <c r="D1999" s="144"/>
    </row>
    <row r="2000" spans="4:4">
      <c r="D2000" s="144"/>
    </row>
    <row r="2001" spans="4:4">
      <c r="D2001" s="144"/>
    </row>
    <row r="2002" spans="4:4">
      <c r="D2002" s="144"/>
    </row>
    <row r="2003" spans="4:4">
      <c r="D2003" s="144"/>
    </row>
    <row r="2004" spans="4:4">
      <c r="D2004" s="144"/>
    </row>
    <row r="2005" spans="4:4">
      <c r="D2005" s="144"/>
    </row>
    <row r="2006" spans="4:4">
      <c r="D2006" s="144"/>
    </row>
    <row r="2007" spans="4:4">
      <c r="D2007" s="144"/>
    </row>
    <row r="2008" spans="4:4">
      <c r="D2008" s="144"/>
    </row>
    <row r="2009" spans="4:4">
      <c r="D2009" s="144"/>
    </row>
    <row r="2010" spans="4:4">
      <c r="D2010" s="144"/>
    </row>
    <row r="2011" spans="4:4">
      <c r="D2011" s="144"/>
    </row>
    <row r="2012" spans="4:4">
      <c r="D2012" s="144"/>
    </row>
    <row r="2013" spans="4:4">
      <c r="D2013" s="144"/>
    </row>
    <row r="2014" spans="4:4">
      <c r="D2014" s="144"/>
    </row>
    <row r="2015" spans="4:4">
      <c r="D2015" s="144"/>
    </row>
    <row r="2016" spans="4:4">
      <c r="D2016" s="144"/>
    </row>
    <row r="2017" spans="4:4">
      <c r="D2017" s="144"/>
    </row>
    <row r="2018" spans="4:4">
      <c r="D2018" s="144"/>
    </row>
    <row r="2019" spans="4:4">
      <c r="D2019" s="144"/>
    </row>
    <row r="2020" spans="4:4">
      <c r="D2020" s="144"/>
    </row>
    <row r="2021" spans="4:4">
      <c r="D2021" s="144"/>
    </row>
    <row r="2022" spans="4:4">
      <c r="D2022" s="144"/>
    </row>
    <row r="2023" spans="4:4">
      <c r="D2023" s="144"/>
    </row>
    <row r="2024" spans="4:4">
      <c r="D2024" s="144"/>
    </row>
    <row r="2025" spans="4:4">
      <c r="D2025" s="144"/>
    </row>
    <row r="2026" spans="4:4">
      <c r="D2026" s="144"/>
    </row>
    <row r="2027" spans="4:4">
      <c r="D2027" s="144"/>
    </row>
    <row r="2028" spans="4:4">
      <c r="D2028" s="144"/>
    </row>
    <row r="2029" spans="4:4">
      <c r="D2029" s="144"/>
    </row>
    <row r="2030" spans="4:4">
      <c r="D2030" s="144"/>
    </row>
    <row r="2031" spans="4:4">
      <c r="D2031" s="144"/>
    </row>
    <row r="2032" spans="4:4">
      <c r="D2032" s="144"/>
    </row>
    <row r="2033" spans="4:4">
      <c r="D2033" s="144"/>
    </row>
    <row r="2034" spans="4:4">
      <c r="D2034" s="144"/>
    </row>
    <row r="2035" spans="4:4">
      <c r="D2035" s="144"/>
    </row>
    <row r="2036" spans="4:4">
      <c r="D2036" s="144"/>
    </row>
    <row r="2037" spans="4:4">
      <c r="D2037" s="144"/>
    </row>
    <row r="2038" spans="4:4">
      <c r="D2038" s="144"/>
    </row>
    <row r="2039" spans="4:4">
      <c r="D2039" s="144"/>
    </row>
    <row r="2040" spans="4:4">
      <c r="D2040" s="144"/>
    </row>
    <row r="2041" spans="4:4">
      <c r="D2041" s="144"/>
    </row>
    <row r="2042" spans="4:4">
      <c r="D2042" s="144"/>
    </row>
    <row r="2043" spans="4:4">
      <c r="D2043" s="144"/>
    </row>
    <row r="2044" spans="4:4">
      <c r="D2044" s="144"/>
    </row>
    <row r="2045" spans="4:4">
      <c r="D2045" s="144"/>
    </row>
    <row r="2046" spans="4:4">
      <c r="D2046" s="144"/>
    </row>
    <row r="2047" spans="4:4">
      <c r="D2047" s="144"/>
    </row>
    <row r="2048" spans="4:4">
      <c r="D2048" s="144"/>
    </row>
    <row r="2049" spans="4:4">
      <c r="D2049" s="144"/>
    </row>
    <row r="2050" spans="4:4">
      <c r="D2050" s="144"/>
    </row>
    <row r="2051" spans="4:4">
      <c r="D2051" s="144"/>
    </row>
    <row r="2052" spans="4:4">
      <c r="D2052" s="144"/>
    </row>
    <row r="2053" spans="4:4">
      <c r="D2053" s="144"/>
    </row>
    <row r="2054" spans="4:4">
      <c r="D2054" s="144"/>
    </row>
    <row r="2055" spans="4:4">
      <c r="D2055" s="144"/>
    </row>
    <row r="2056" spans="4:4">
      <c r="D2056" s="144"/>
    </row>
    <row r="2057" spans="4:4">
      <c r="D2057" s="144"/>
    </row>
    <row r="2058" spans="4:4">
      <c r="D2058" s="144"/>
    </row>
    <row r="2059" spans="4:4">
      <c r="D2059" s="144"/>
    </row>
    <row r="2060" spans="4:4">
      <c r="D2060" s="144"/>
    </row>
    <row r="2061" spans="4:4">
      <c r="D2061" s="144"/>
    </row>
    <row r="2062" spans="4:4">
      <c r="D2062" s="144"/>
    </row>
    <row r="2063" spans="4:4">
      <c r="D2063" s="144"/>
    </row>
    <row r="2064" spans="4:4">
      <c r="D2064" s="144"/>
    </row>
    <row r="2065" spans="4:4">
      <c r="D2065" s="144"/>
    </row>
    <row r="2066" spans="4:4">
      <c r="D2066" s="144"/>
    </row>
    <row r="2067" spans="4:4">
      <c r="D2067" s="144"/>
    </row>
    <row r="2068" spans="4:4">
      <c r="D2068" s="144"/>
    </row>
    <row r="2069" spans="4:4">
      <c r="D2069" s="144"/>
    </row>
    <row r="2070" spans="4:4">
      <c r="D2070" s="144"/>
    </row>
    <row r="2071" spans="4:4">
      <c r="D2071" s="144"/>
    </row>
    <row r="2072" spans="4:4">
      <c r="D2072" s="144"/>
    </row>
    <row r="2073" spans="4:4">
      <c r="D2073" s="144"/>
    </row>
    <row r="2074" spans="4:4">
      <c r="D2074" s="144"/>
    </row>
    <row r="2075" spans="4:4">
      <c r="D2075" s="144"/>
    </row>
    <row r="2076" spans="4:4">
      <c r="D2076" s="144"/>
    </row>
    <row r="2077" spans="4:4">
      <c r="D2077" s="144"/>
    </row>
    <row r="2078" spans="4:4">
      <c r="D2078" s="144"/>
    </row>
    <row r="2079" spans="4:4">
      <c r="D2079" s="144"/>
    </row>
    <row r="2080" spans="4:4">
      <c r="D2080" s="144"/>
    </row>
    <row r="2081" spans="4:4">
      <c r="D2081" s="144"/>
    </row>
    <row r="2082" spans="4:4">
      <c r="D2082" s="144"/>
    </row>
    <row r="2083" spans="4:4">
      <c r="D2083" s="144"/>
    </row>
    <row r="2084" spans="4:4">
      <c r="D2084" s="144"/>
    </row>
    <row r="2085" spans="4:4">
      <c r="D2085" s="144"/>
    </row>
    <row r="2086" spans="4:4">
      <c r="D2086" s="144"/>
    </row>
    <row r="2087" spans="4:4">
      <c r="D2087" s="144"/>
    </row>
    <row r="2088" spans="4:4">
      <c r="D2088" s="144"/>
    </row>
    <row r="2089" spans="4:4">
      <c r="D2089" s="144"/>
    </row>
    <row r="2090" spans="4:4">
      <c r="D2090" s="144"/>
    </row>
    <row r="2091" spans="4:4">
      <c r="D2091" s="144"/>
    </row>
    <row r="2092" spans="4:4">
      <c r="D2092" s="144"/>
    </row>
    <row r="2093" spans="4:4">
      <c r="D2093" s="144"/>
    </row>
    <row r="2094" spans="4:4">
      <c r="D2094" s="144"/>
    </row>
    <row r="2095" spans="4:4">
      <c r="D2095" s="144"/>
    </row>
    <row r="2096" spans="4:4">
      <c r="D2096" s="144"/>
    </row>
    <row r="2097" spans="4:4">
      <c r="D2097" s="144"/>
    </row>
    <row r="2098" spans="4:4">
      <c r="D2098" s="144"/>
    </row>
    <row r="2099" spans="4:4">
      <c r="D2099" s="144"/>
    </row>
    <row r="2100" spans="4:4">
      <c r="D2100" s="144"/>
    </row>
    <row r="2101" spans="4:4">
      <c r="D2101" s="144"/>
    </row>
    <row r="2102" spans="4:4">
      <c r="D2102" s="144"/>
    </row>
    <row r="2103" spans="4:4">
      <c r="D2103" s="144"/>
    </row>
    <row r="2104" spans="4:4">
      <c r="D2104" s="144"/>
    </row>
    <row r="2105" spans="4:4">
      <c r="D2105" s="144"/>
    </row>
    <row r="2106" spans="4:4">
      <c r="D2106" s="144"/>
    </row>
    <row r="2107" spans="4:4">
      <c r="D2107" s="144"/>
    </row>
    <row r="2108" spans="4:4">
      <c r="D2108" s="144"/>
    </row>
    <row r="2109" spans="4:4">
      <c r="D2109" s="144"/>
    </row>
    <row r="2110" spans="4:4">
      <c r="D2110" s="144"/>
    </row>
    <row r="2111" spans="4:4">
      <c r="D2111" s="144"/>
    </row>
    <row r="2112" spans="4:4">
      <c r="D2112" s="144"/>
    </row>
    <row r="2113" spans="4:4">
      <c r="D2113" s="144"/>
    </row>
    <row r="2114" spans="4:4">
      <c r="D2114" s="144"/>
    </row>
    <row r="2115" spans="4:4">
      <c r="D2115" s="144"/>
    </row>
    <row r="2116" spans="4:4">
      <c r="D2116" s="144"/>
    </row>
    <row r="2117" spans="4:4">
      <c r="D2117" s="144"/>
    </row>
    <row r="2118" spans="4:4">
      <c r="D2118" s="144"/>
    </row>
    <row r="2119" spans="4:4">
      <c r="D2119" s="144"/>
    </row>
    <row r="2120" spans="4:4">
      <c r="D2120" s="144"/>
    </row>
    <row r="2121" spans="4:4">
      <c r="D2121" s="144"/>
    </row>
    <row r="2122" spans="4:4">
      <c r="D2122" s="144"/>
    </row>
    <row r="2123" spans="4:4">
      <c r="D2123" s="144"/>
    </row>
    <row r="2124" spans="4:4">
      <c r="D2124" s="144"/>
    </row>
    <row r="2125" spans="4:4">
      <c r="D2125" s="144"/>
    </row>
    <row r="2126" spans="4:4">
      <c r="D2126" s="144"/>
    </row>
    <row r="2127" spans="4:4">
      <c r="D2127" s="144"/>
    </row>
    <row r="2128" spans="4:4">
      <c r="D2128" s="144"/>
    </row>
    <row r="2129" spans="4:4">
      <c r="D2129" s="144"/>
    </row>
    <row r="2130" spans="4:4">
      <c r="D2130" s="144"/>
    </row>
    <row r="2131" spans="4:4">
      <c r="D2131" s="144"/>
    </row>
    <row r="2132" spans="4:4">
      <c r="D2132" s="144"/>
    </row>
    <row r="2133" spans="4:4">
      <c r="D2133" s="144"/>
    </row>
    <row r="2134" spans="4:4">
      <c r="D2134" s="144"/>
    </row>
    <row r="2135" spans="4:4">
      <c r="D2135" s="144"/>
    </row>
    <row r="2136" spans="4:4">
      <c r="D2136" s="144"/>
    </row>
    <row r="2137" spans="4:4">
      <c r="D2137" s="144"/>
    </row>
    <row r="2138" spans="4:4">
      <c r="D2138" s="144"/>
    </row>
    <row r="2139" spans="4:4">
      <c r="D2139" s="144"/>
    </row>
    <row r="2140" spans="4:4">
      <c r="D2140" s="144"/>
    </row>
    <row r="2141" spans="4:4">
      <c r="D2141" s="144"/>
    </row>
    <row r="2142" spans="4:4">
      <c r="D2142" s="144"/>
    </row>
    <row r="2143" spans="4:4">
      <c r="D2143" s="144"/>
    </row>
    <row r="2144" spans="4:4">
      <c r="D2144" s="144"/>
    </row>
    <row r="2145" spans="4:4">
      <c r="D2145" s="144"/>
    </row>
    <row r="2146" spans="4:4">
      <c r="D2146" s="144"/>
    </row>
    <row r="2147" spans="4:4">
      <c r="D2147" s="144"/>
    </row>
    <row r="2148" spans="4:4">
      <c r="D2148" s="144"/>
    </row>
    <row r="2149" spans="4:4">
      <c r="D2149" s="144"/>
    </row>
    <row r="2150" spans="4:4">
      <c r="D2150" s="144"/>
    </row>
    <row r="2151" spans="4:4">
      <c r="D2151" s="144"/>
    </row>
    <row r="2152" spans="4:4">
      <c r="D2152" s="144"/>
    </row>
    <row r="2153" spans="4:4">
      <c r="D2153" s="144"/>
    </row>
    <row r="2154" spans="4:4">
      <c r="D2154" s="144"/>
    </row>
    <row r="2155" spans="4:4">
      <c r="D2155" s="144"/>
    </row>
    <row r="2156" spans="4:4">
      <c r="D2156" s="144"/>
    </row>
    <row r="2157" spans="4:4">
      <c r="D2157" s="144"/>
    </row>
    <row r="2158" spans="4:4">
      <c r="D2158" s="144"/>
    </row>
    <row r="2159" spans="4:4">
      <c r="D2159" s="144"/>
    </row>
    <row r="2160" spans="4:4">
      <c r="D2160" s="144"/>
    </row>
    <row r="2161" spans="4:4">
      <c r="D2161" s="144"/>
    </row>
    <row r="2162" spans="4:4">
      <c r="D2162" s="144"/>
    </row>
    <row r="2163" spans="4:4">
      <c r="D2163" s="144"/>
    </row>
    <row r="2164" spans="4:4">
      <c r="D2164" s="144"/>
    </row>
    <row r="2165" spans="4:4">
      <c r="D2165" s="144"/>
    </row>
    <row r="2166" spans="4:4">
      <c r="D2166" s="144"/>
    </row>
    <row r="2167" spans="4:4">
      <c r="D2167" s="144"/>
    </row>
    <row r="2168" spans="4:4">
      <c r="D2168" s="144"/>
    </row>
    <row r="2169" spans="4:4">
      <c r="D2169" s="144"/>
    </row>
    <row r="2170" spans="4:4">
      <c r="D2170" s="144"/>
    </row>
    <row r="2171" spans="4:4">
      <c r="D2171" s="144"/>
    </row>
    <row r="2172" spans="4:4">
      <c r="D2172" s="144"/>
    </row>
    <row r="2173" spans="4:4">
      <c r="D2173" s="144"/>
    </row>
    <row r="2174" spans="4:4">
      <c r="D2174" s="144"/>
    </row>
    <row r="2175" spans="4:4">
      <c r="D2175" s="144"/>
    </row>
    <row r="2176" spans="4:4">
      <c r="D2176" s="144"/>
    </row>
    <row r="2177" spans="4:4">
      <c r="D2177" s="144"/>
    </row>
    <row r="2178" spans="4:4">
      <c r="D2178" s="144"/>
    </row>
    <row r="2179" spans="4:4">
      <c r="D2179" s="144"/>
    </row>
    <row r="2180" spans="4:4">
      <c r="D2180" s="144"/>
    </row>
    <row r="2181" spans="4:4">
      <c r="D2181" s="144"/>
    </row>
    <row r="2182" spans="4:4">
      <c r="D2182" s="144"/>
    </row>
    <row r="2183" spans="4:4">
      <c r="D2183" s="144"/>
    </row>
    <row r="2184" spans="4:4">
      <c r="D2184" s="144"/>
    </row>
    <row r="2185" spans="4:4">
      <c r="D2185" s="144"/>
    </row>
    <row r="2186" spans="4:4">
      <c r="D2186" s="144"/>
    </row>
    <row r="2187" spans="4:4">
      <c r="D2187" s="144"/>
    </row>
    <row r="2188" spans="4:4">
      <c r="D2188" s="144"/>
    </row>
    <row r="2189" spans="4:4">
      <c r="D2189" s="144"/>
    </row>
    <row r="2190" spans="4:4">
      <c r="D2190" s="144"/>
    </row>
    <row r="2191" spans="4:4">
      <c r="D2191" s="144"/>
    </row>
    <row r="2192" spans="4:4">
      <c r="D2192" s="144"/>
    </row>
    <row r="2193" spans="4:4">
      <c r="D2193" s="144"/>
    </row>
    <row r="2194" spans="4:4">
      <c r="D2194" s="144"/>
    </row>
    <row r="2195" spans="4:4">
      <c r="D2195" s="144"/>
    </row>
    <row r="2196" spans="4:4">
      <c r="D2196" s="144"/>
    </row>
    <row r="2197" spans="4:4">
      <c r="D2197" s="144"/>
    </row>
    <row r="2198" spans="4:4">
      <c r="D2198" s="144"/>
    </row>
    <row r="2199" spans="4:4">
      <c r="D2199" s="144"/>
    </row>
    <row r="2200" spans="4:4">
      <c r="D2200" s="144"/>
    </row>
    <row r="2201" spans="4:4">
      <c r="D2201" s="144"/>
    </row>
    <row r="2202" spans="4:4">
      <c r="D2202" s="144"/>
    </row>
    <row r="2203" spans="4:4">
      <c r="D2203" s="144"/>
    </row>
    <row r="2204" spans="4:4">
      <c r="D2204" s="144"/>
    </row>
    <row r="2205" spans="4:4">
      <c r="D2205" s="144"/>
    </row>
    <row r="2206" spans="4:4">
      <c r="D2206" s="144"/>
    </row>
    <row r="2207" spans="4:4">
      <c r="D2207" s="144"/>
    </row>
    <row r="2208" spans="4:4">
      <c r="D2208" s="144"/>
    </row>
    <row r="2209" spans="4:4">
      <c r="D2209" s="144"/>
    </row>
    <row r="2210" spans="4:4">
      <c r="D2210" s="144"/>
    </row>
    <row r="2211" spans="4:4">
      <c r="D2211" s="144"/>
    </row>
    <row r="2212" spans="4:4">
      <c r="D2212" s="144"/>
    </row>
    <row r="2213" spans="4:4">
      <c r="D2213" s="144"/>
    </row>
    <row r="2214" spans="4:4">
      <c r="D2214" s="144"/>
    </row>
    <row r="2215" spans="4:4">
      <c r="D2215" s="144"/>
    </row>
    <row r="2216" spans="4:4">
      <c r="D2216" s="144"/>
    </row>
    <row r="2217" spans="4:4">
      <c r="D2217" s="144"/>
    </row>
    <row r="2218" spans="4:4">
      <c r="D2218" s="144"/>
    </row>
    <row r="2219" spans="4:4">
      <c r="D2219" s="144"/>
    </row>
    <row r="2220" spans="4:4">
      <c r="D2220" s="144"/>
    </row>
    <row r="2221" spans="4:4">
      <c r="D2221" s="144"/>
    </row>
    <row r="2222" spans="4:4">
      <c r="D2222" s="144"/>
    </row>
    <row r="2223" spans="4:4">
      <c r="D2223" s="144"/>
    </row>
    <row r="2224" spans="4:4">
      <c r="D2224" s="144"/>
    </row>
    <row r="2225" spans="4:4">
      <c r="D2225" s="144"/>
    </row>
    <row r="2226" spans="4:4">
      <c r="D2226" s="144"/>
    </row>
    <row r="2227" spans="4:4">
      <c r="D2227" s="144"/>
    </row>
    <row r="2228" spans="4:4">
      <c r="D2228" s="144"/>
    </row>
    <row r="2229" spans="4:4">
      <c r="D2229" s="144"/>
    </row>
    <row r="2230" spans="4:4">
      <c r="D2230" s="144"/>
    </row>
    <row r="2231" spans="4:4">
      <c r="D2231" s="144"/>
    </row>
    <row r="2232" spans="4:4">
      <c r="D2232" s="144"/>
    </row>
    <row r="2233" spans="4:4">
      <c r="D2233" s="144"/>
    </row>
    <row r="2234" spans="4:4">
      <c r="D2234" s="144"/>
    </row>
    <row r="2235" spans="4:4">
      <c r="D2235" s="144"/>
    </row>
    <row r="2236" spans="4:4">
      <c r="D2236" s="144"/>
    </row>
    <row r="2237" spans="4:4">
      <c r="D2237" s="144"/>
    </row>
    <row r="2238" spans="4:4">
      <c r="D2238" s="144"/>
    </row>
    <row r="2239" spans="4:4">
      <c r="D2239" s="144"/>
    </row>
    <row r="2240" spans="4:4">
      <c r="D2240" s="144"/>
    </row>
    <row r="2241" spans="4:4">
      <c r="D2241" s="144"/>
    </row>
    <row r="2242" spans="4:4">
      <c r="D2242" s="144"/>
    </row>
    <row r="2243" spans="4:4">
      <c r="D2243" s="144"/>
    </row>
    <row r="2244" spans="4:4">
      <c r="D2244" s="144"/>
    </row>
    <row r="2245" spans="4:4">
      <c r="D2245" s="144"/>
    </row>
    <row r="2246" spans="4:4">
      <c r="D2246" s="144"/>
    </row>
    <row r="2247" spans="4:4">
      <c r="D2247" s="144"/>
    </row>
    <row r="2248" spans="4:4">
      <c r="D2248" s="144"/>
    </row>
    <row r="2249" spans="4:4">
      <c r="D2249" s="144"/>
    </row>
    <row r="2250" spans="4:4">
      <c r="D2250" s="144"/>
    </row>
    <row r="2251" spans="4:4">
      <c r="D2251" s="144"/>
    </row>
    <row r="2252" spans="4:4">
      <c r="D2252" s="144"/>
    </row>
    <row r="2253" spans="4:4">
      <c r="D2253" s="144"/>
    </row>
    <row r="2254" spans="4:4">
      <c r="D2254" s="144"/>
    </row>
    <row r="2255" spans="4:4">
      <c r="D2255" s="144"/>
    </row>
    <row r="2256" spans="4:4">
      <c r="D2256" s="144"/>
    </row>
    <row r="2257" spans="4:4">
      <c r="D2257" s="144"/>
    </row>
    <row r="2258" spans="4:4">
      <c r="D2258" s="144"/>
    </row>
    <row r="2259" spans="4:4">
      <c r="D2259" s="144"/>
    </row>
    <row r="2260" spans="4:4">
      <c r="D2260" s="144"/>
    </row>
    <row r="2261" spans="4:4">
      <c r="D2261" s="144"/>
    </row>
    <row r="2262" spans="4:4">
      <c r="D2262" s="144"/>
    </row>
    <row r="2263" spans="4:4">
      <c r="D2263" s="144"/>
    </row>
    <row r="2264" spans="4:4">
      <c r="D2264" s="144"/>
    </row>
    <row r="2265" spans="4:4">
      <c r="D2265" s="144"/>
    </row>
    <row r="2266" spans="4:4">
      <c r="D2266" s="144"/>
    </row>
    <row r="2267" spans="4:4">
      <c r="D2267" s="144"/>
    </row>
    <row r="2268" spans="4:4">
      <c r="D2268" s="144"/>
    </row>
    <row r="2269" spans="4:4">
      <c r="D2269" s="144"/>
    </row>
    <row r="2270" spans="4:4">
      <c r="D2270" s="144"/>
    </row>
    <row r="2271" spans="4:4">
      <c r="D2271" s="144"/>
    </row>
    <row r="2272" spans="4:4">
      <c r="D2272" s="144"/>
    </row>
    <row r="2273" spans="4:4">
      <c r="D2273" s="144"/>
    </row>
    <row r="2274" spans="4:4">
      <c r="D2274" s="144"/>
    </row>
    <row r="2275" spans="4:4">
      <c r="D2275" s="144"/>
    </row>
    <row r="2276" spans="4:4">
      <c r="D2276" s="144"/>
    </row>
    <row r="2277" spans="4:4">
      <c r="D2277" s="144"/>
    </row>
    <row r="2278" spans="4:4">
      <c r="D2278" s="144"/>
    </row>
    <row r="2279" spans="4:4">
      <c r="D2279" s="144"/>
    </row>
    <row r="2280" spans="4:4">
      <c r="D2280" s="144"/>
    </row>
    <row r="2281" spans="4:4">
      <c r="D2281" s="144"/>
    </row>
    <row r="2282" spans="4:4">
      <c r="D2282" s="144"/>
    </row>
    <row r="2283" spans="4:4">
      <c r="D2283" s="144"/>
    </row>
    <row r="2284" spans="4:4">
      <c r="D2284" s="144"/>
    </row>
    <row r="2285" spans="4:4">
      <c r="D2285" s="144"/>
    </row>
    <row r="2286" spans="4:4">
      <c r="D2286" s="144"/>
    </row>
    <row r="2287" spans="4:4">
      <c r="D2287" s="144"/>
    </row>
    <row r="2288" spans="4:4">
      <c r="D2288" s="144"/>
    </row>
    <row r="2289" spans="4:4">
      <c r="D2289" s="144"/>
    </row>
    <row r="2290" spans="4:4">
      <c r="D2290" s="144"/>
    </row>
    <row r="2291" spans="4:4">
      <c r="D2291" s="144"/>
    </row>
    <row r="2292" spans="4:4">
      <c r="D2292" s="144"/>
    </row>
    <row r="2293" spans="4:4">
      <c r="D2293" s="144"/>
    </row>
    <row r="2294" spans="4:4">
      <c r="D2294" s="144"/>
    </row>
    <row r="2295" spans="4:4">
      <c r="D2295" s="144"/>
    </row>
    <row r="2296" spans="4:4">
      <c r="D2296" s="144"/>
    </row>
    <row r="2297" spans="4:4">
      <c r="D2297" s="144"/>
    </row>
    <row r="2298" spans="4:4">
      <c r="D2298" s="144"/>
    </row>
    <row r="2299" spans="4:4">
      <c r="D2299" s="144"/>
    </row>
    <row r="2300" spans="4:4">
      <c r="D2300" s="144"/>
    </row>
    <row r="2301" spans="4:4">
      <c r="D2301" s="144"/>
    </row>
    <row r="2302" spans="4:4">
      <c r="D2302" s="144"/>
    </row>
    <row r="2303" spans="4:4">
      <c r="D2303" s="144"/>
    </row>
    <row r="2304" spans="4:4">
      <c r="D2304" s="144"/>
    </row>
    <row r="2305" spans="4:4">
      <c r="D2305" s="144"/>
    </row>
    <row r="2306" spans="4:4">
      <c r="D2306" s="144"/>
    </row>
    <row r="2307" spans="4:4">
      <c r="D2307" s="144"/>
    </row>
    <row r="2308" spans="4:4">
      <c r="D2308" s="144"/>
    </row>
    <row r="2309" spans="4:4">
      <c r="D2309" s="144"/>
    </row>
    <row r="2310" spans="4:4">
      <c r="D2310" s="144"/>
    </row>
    <row r="2311" spans="4:4">
      <c r="D2311" s="144"/>
    </row>
    <row r="2312" spans="4:4">
      <c r="D2312" s="144"/>
    </row>
    <row r="2313" spans="4:4">
      <c r="D2313" s="144"/>
    </row>
    <row r="2314" spans="4:4">
      <c r="D2314" s="144"/>
    </row>
    <row r="2315" spans="4:4">
      <c r="D2315" s="144"/>
    </row>
    <row r="2316" spans="4:4">
      <c r="D2316" s="144"/>
    </row>
    <row r="2317" spans="4:4">
      <c r="D2317" s="144"/>
    </row>
    <row r="2318" spans="4:4">
      <c r="D2318" s="144"/>
    </row>
    <row r="2319" spans="4:4">
      <c r="D2319" s="144"/>
    </row>
    <row r="2320" spans="4:4">
      <c r="D2320" s="144"/>
    </row>
    <row r="2321" spans="4:4">
      <c r="D2321" s="144"/>
    </row>
    <row r="2322" spans="4:4">
      <c r="D2322" s="144"/>
    </row>
    <row r="2323" spans="4:4">
      <c r="D2323" s="144"/>
    </row>
    <row r="2324" spans="4:4">
      <c r="D2324" s="144"/>
    </row>
    <row r="2325" spans="4:4">
      <c r="D2325" s="144"/>
    </row>
    <row r="2326" spans="4:4">
      <c r="D2326" s="144"/>
    </row>
    <row r="2327" spans="4:4">
      <c r="D2327" s="144"/>
    </row>
    <row r="2328" spans="4:4">
      <c r="D2328" s="144"/>
    </row>
    <row r="2329" spans="4:4">
      <c r="D2329" s="144"/>
    </row>
    <row r="2330" spans="4:4">
      <c r="D2330" s="144"/>
    </row>
    <row r="2331" spans="4:4">
      <c r="D2331" s="144"/>
    </row>
    <row r="2332" spans="4:4">
      <c r="D2332" s="144"/>
    </row>
    <row r="2333" spans="4:4">
      <c r="D2333" s="144"/>
    </row>
    <row r="2334" spans="4:4">
      <c r="D2334" s="144"/>
    </row>
    <row r="2335" spans="4:4">
      <c r="D2335" s="144"/>
    </row>
    <row r="2336" spans="4:4">
      <c r="D2336" s="144"/>
    </row>
    <row r="2337" spans="4:4">
      <c r="D2337" s="144"/>
    </row>
    <row r="2338" spans="4:4">
      <c r="D2338" s="144"/>
    </row>
    <row r="2339" spans="4:4">
      <c r="D2339" s="144"/>
    </row>
    <row r="2340" spans="4:4">
      <c r="D2340" s="144"/>
    </row>
    <row r="2341" spans="4:4">
      <c r="D2341" s="144"/>
    </row>
    <row r="2342" spans="4:4">
      <c r="D2342" s="144"/>
    </row>
    <row r="2343" spans="4:4">
      <c r="D2343" s="144"/>
    </row>
    <row r="2344" spans="4:4">
      <c r="D2344" s="144"/>
    </row>
    <row r="2345" spans="4:4">
      <c r="D2345" s="144"/>
    </row>
    <row r="2346" spans="4:4">
      <c r="D2346" s="144"/>
    </row>
    <row r="2347" spans="4:4">
      <c r="D2347" s="144"/>
    </row>
    <row r="2348" spans="4:4">
      <c r="D2348" s="144"/>
    </row>
    <row r="2349" spans="4:4">
      <c r="D2349" s="144"/>
    </row>
    <row r="2350" spans="4:4">
      <c r="D2350" s="144"/>
    </row>
    <row r="2351" spans="4:4">
      <c r="D2351" s="144"/>
    </row>
    <row r="2352" spans="4:4">
      <c r="D2352" s="144"/>
    </row>
    <row r="2353" spans="4:4">
      <c r="D2353" s="144"/>
    </row>
    <row r="2354" spans="4:4">
      <c r="D2354" s="144"/>
    </row>
    <row r="2355" spans="4:4">
      <c r="D2355" s="144"/>
    </row>
    <row r="2356" spans="4:4">
      <c r="D2356" s="144"/>
    </row>
    <row r="2357" spans="4:4">
      <c r="D2357" s="144"/>
    </row>
    <row r="2358" spans="4:4">
      <c r="D2358" s="144"/>
    </row>
    <row r="2359" spans="4:4">
      <c r="D2359" s="144"/>
    </row>
    <row r="2360" spans="4:4">
      <c r="D2360" s="144"/>
    </row>
    <row r="2361" spans="4:4">
      <c r="D2361" s="144"/>
    </row>
    <row r="2362" spans="4:4">
      <c r="D2362" s="144"/>
    </row>
    <row r="2363" spans="4:4">
      <c r="D2363" s="144"/>
    </row>
    <row r="2364" spans="4:4">
      <c r="D2364" s="144"/>
    </row>
    <row r="2365" spans="4:4">
      <c r="D2365" s="144"/>
    </row>
    <row r="2366" spans="4:4">
      <c r="D2366" s="144"/>
    </row>
    <row r="2367" spans="4:4">
      <c r="D2367" s="144"/>
    </row>
    <row r="2368" spans="4:4">
      <c r="D2368" s="144"/>
    </row>
    <row r="2369" spans="4:4">
      <c r="D2369" s="144"/>
    </row>
    <row r="2370" spans="4:4">
      <c r="D2370" s="144"/>
    </row>
    <row r="2371" spans="4:4">
      <c r="D2371" s="144"/>
    </row>
    <row r="2372" spans="4:4">
      <c r="D2372" s="144"/>
    </row>
    <row r="2373" spans="4:4">
      <c r="D2373" s="144"/>
    </row>
    <row r="2374" spans="4:4">
      <c r="D2374" s="144"/>
    </row>
    <row r="2375" spans="4:4">
      <c r="D2375" s="144"/>
    </row>
    <row r="2376" spans="4:4">
      <c r="D2376" s="144"/>
    </row>
    <row r="2377" spans="4:4">
      <c r="D2377" s="144"/>
    </row>
    <row r="2378" spans="4:4">
      <c r="D2378" s="144"/>
    </row>
    <row r="2379" spans="4:4">
      <c r="D2379" s="144"/>
    </row>
    <row r="2380" spans="4:4">
      <c r="D2380" s="144"/>
    </row>
    <row r="2381" spans="4:4">
      <c r="D2381" s="144"/>
    </row>
    <row r="2382" spans="4:4">
      <c r="D2382" s="144"/>
    </row>
    <row r="2383" spans="4:4">
      <c r="D2383" s="144"/>
    </row>
    <row r="2384" spans="4:4">
      <c r="D2384" s="144"/>
    </row>
    <row r="2385" spans="4:4">
      <c r="D2385" s="144"/>
    </row>
    <row r="2386" spans="4:4">
      <c r="D2386" s="144"/>
    </row>
    <row r="2387" spans="4:4">
      <c r="D2387" s="144"/>
    </row>
    <row r="2388" spans="4:4">
      <c r="D2388" s="144"/>
    </row>
    <row r="2389" spans="4:4">
      <c r="D2389" s="144"/>
    </row>
    <row r="2390" spans="4:4">
      <c r="D2390" s="144"/>
    </row>
    <row r="2391" spans="4:4">
      <c r="D2391" s="144"/>
    </row>
    <row r="2392" spans="4:4">
      <c r="D2392" s="144"/>
    </row>
    <row r="2393" spans="4:4">
      <c r="D2393" s="144"/>
    </row>
    <row r="2394" spans="4:4">
      <c r="D2394" s="144"/>
    </row>
    <row r="2395" spans="4:4">
      <c r="D2395" s="144"/>
    </row>
    <row r="2396" spans="4:4">
      <c r="D2396" s="144"/>
    </row>
    <row r="2397" spans="4:4">
      <c r="D2397" s="144"/>
    </row>
    <row r="2398" spans="4:4">
      <c r="D2398" s="144"/>
    </row>
    <row r="2399" spans="4:4">
      <c r="D2399" s="144"/>
    </row>
    <row r="2400" spans="4:4">
      <c r="D2400" s="144"/>
    </row>
    <row r="2401" spans="4:4">
      <c r="D2401" s="144"/>
    </row>
    <row r="2402" spans="4:4">
      <c r="D2402" s="144"/>
    </row>
    <row r="2403" spans="4:4">
      <c r="D2403" s="144"/>
    </row>
    <row r="2404" spans="4:4">
      <c r="D2404" s="144"/>
    </row>
    <row r="2405" spans="4:4">
      <c r="D2405" s="144"/>
    </row>
    <row r="2406" spans="4:4">
      <c r="D2406" s="144"/>
    </row>
    <row r="2407" spans="4:4">
      <c r="D2407" s="144"/>
    </row>
    <row r="2408" spans="4:4">
      <c r="D2408" s="144"/>
    </row>
    <row r="2409" spans="4:4">
      <c r="D2409" s="144"/>
    </row>
    <row r="2410" spans="4:4">
      <c r="D2410" s="144"/>
    </row>
    <row r="2411" spans="4:4">
      <c r="D2411" s="144"/>
    </row>
    <row r="2412" spans="4:4">
      <c r="D2412" s="144"/>
    </row>
    <row r="2413" spans="4:4">
      <c r="D2413" s="144"/>
    </row>
    <row r="2414" spans="4:4">
      <c r="D2414" s="144"/>
    </row>
    <row r="2415" spans="4:4">
      <c r="D2415" s="144"/>
    </row>
    <row r="2416" spans="4:4">
      <c r="D2416" s="144"/>
    </row>
    <row r="2417" spans="4:4">
      <c r="D2417" s="144"/>
    </row>
    <row r="2418" spans="4:4">
      <c r="D2418" s="144"/>
    </row>
    <row r="2419" spans="4:4">
      <c r="D2419" s="144"/>
    </row>
    <row r="2420" spans="4:4">
      <c r="D2420" s="144"/>
    </row>
    <row r="2421" spans="4:4">
      <c r="D2421" s="144"/>
    </row>
    <row r="2422" spans="4:4">
      <c r="D2422" s="144"/>
    </row>
    <row r="2423" spans="4:4">
      <c r="D2423" s="144"/>
    </row>
    <row r="2424" spans="4:4">
      <c r="D2424" s="144"/>
    </row>
    <row r="2425" spans="4:4">
      <c r="D2425" s="144"/>
    </row>
    <row r="2426" spans="4:4">
      <c r="D2426" s="144"/>
    </row>
    <row r="2427" spans="4:4">
      <c r="D2427" s="144"/>
    </row>
    <row r="2428" spans="4:4">
      <c r="D2428" s="144"/>
    </row>
    <row r="2429" spans="4:4">
      <c r="D2429" s="144"/>
    </row>
    <row r="2430" spans="4:4">
      <c r="D2430" s="144"/>
    </row>
    <row r="2431" spans="4:4">
      <c r="D2431" s="144"/>
    </row>
    <row r="2432" spans="4:4">
      <c r="D2432" s="144"/>
    </row>
    <row r="2433" spans="4:4">
      <c r="D2433" s="144"/>
    </row>
    <row r="2434" spans="4:4">
      <c r="D2434" s="144"/>
    </row>
    <row r="2435" spans="4:4">
      <c r="D2435" s="144"/>
    </row>
    <row r="2436" spans="4:4">
      <c r="D2436" s="144"/>
    </row>
    <row r="2437" spans="4:4">
      <c r="D2437" s="144"/>
    </row>
    <row r="2438" spans="4:4">
      <c r="D2438" s="144"/>
    </row>
    <row r="2439" spans="4:4">
      <c r="D2439" s="144"/>
    </row>
    <row r="2440" spans="4:4">
      <c r="D2440" s="144"/>
    </row>
    <row r="2441" spans="4:4">
      <c r="D2441" s="144"/>
    </row>
    <row r="2442" spans="4:4">
      <c r="D2442" s="144"/>
    </row>
    <row r="2443" spans="4:4">
      <c r="D2443" s="144"/>
    </row>
    <row r="2444" spans="4:4">
      <c r="D2444" s="144"/>
    </row>
    <row r="2445" spans="4:4">
      <c r="D2445" s="144"/>
    </row>
    <row r="2446" spans="4:4">
      <c r="D2446" s="144"/>
    </row>
    <row r="2447" spans="4:4">
      <c r="D2447" s="144"/>
    </row>
    <row r="2448" spans="4:4">
      <c r="D2448" s="144"/>
    </row>
    <row r="2449" spans="4:4">
      <c r="D2449" s="144"/>
    </row>
    <row r="2450" spans="4:4">
      <c r="D2450" s="144"/>
    </row>
    <row r="2451" spans="4:4">
      <c r="D2451" s="144"/>
    </row>
    <row r="2452" spans="4:4">
      <c r="D2452" s="144"/>
    </row>
    <row r="2453" spans="4:4">
      <c r="D2453" s="144"/>
    </row>
    <row r="2454" spans="4:4">
      <c r="D2454" s="144"/>
    </row>
    <row r="2455" spans="4:4">
      <c r="D2455" s="144"/>
    </row>
    <row r="2456" spans="4:4">
      <c r="D2456" s="144"/>
    </row>
    <row r="2457" spans="4:4">
      <c r="D2457" s="144"/>
    </row>
    <row r="2458" spans="4:4">
      <c r="D2458" s="144"/>
    </row>
    <row r="2459" spans="4:4">
      <c r="D2459" s="144"/>
    </row>
    <row r="2460" spans="4:4">
      <c r="D2460" s="144"/>
    </row>
    <row r="2461" spans="4:4">
      <c r="D2461" s="144"/>
    </row>
    <row r="2462" spans="4:4">
      <c r="D2462" s="144"/>
    </row>
    <row r="2463" spans="4:4">
      <c r="D2463" s="144"/>
    </row>
    <row r="2464" spans="4:4">
      <c r="D2464" s="144"/>
    </row>
    <row r="2465" spans="4:4">
      <c r="D2465" s="144"/>
    </row>
    <row r="2466" spans="4:4">
      <c r="D2466" s="144"/>
    </row>
    <row r="2467" spans="4:4">
      <c r="D2467" s="144"/>
    </row>
    <row r="2468" spans="4:4">
      <c r="D2468" s="144"/>
    </row>
    <row r="2469" spans="4:4">
      <c r="D2469" s="144"/>
    </row>
    <row r="2470" spans="4:4">
      <c r="D2470" s="144"/>
    </row>
    <row r="2471" spans="4:4">
      <c r="D2471" s="144"/>
    </row>
    <row r="2472" spans="4:4">
      <c r="D2472" s="144"/>
    </row>
    <row r="2473" spans="4:4">
      <c r="D2473" s="144"/>
    </row>
    <row r="2474" spans="4:4">
      <c r="D2474" s="144"/>
    </row>
    <row r="2475" spans="4:4">
      <c r="D2475" s="144"/>
    </row>
    <row r="2476" spans="4:4">
      <c r="D2476" s="144"/>
    </row>
    <row r="2477" spans="4:4">
      <c r="D2477" s="144"/>
    </row>
    <row r="2478" spans="4:4">
      <c r="D2478" s="144"/>
    </row>
    <row r="2479" spans="4:4">
      <c r="D2479" s="144"/>
    </row>
    <row r="2480" spans="4:4">
      <c r="D2480" s="144"/>
    </row>
    <row r="2481" spans="4:4">
      <c r="D2481" s="144"/>
    </row>
    <row r="2482" spans="4:4">
      <c r="D2482" s="144"/>
    </row>
    <row r="2483" spans="4:4">
      <c r="D2483" s="144"/>
    </row>
    <row r="2484" spans="4:4">
      <c r="D2484" s="144"/>
    </row>
    <row r="2485" spans="4:4">
      <c r="D2485" s="144"/>
    </row>
    <row r="2486" spans="4:4">
      <c r="D2486" s="144"/>
    </row>
    <row r="2487" spans="4:4">
      <c r="D2487" s="144"/>
    </row>
    <row r="2488" spans="4:4">
      <c r="D2488" s="144"/>
    </row>
    <row r="2489" spans="4:4">
      <c r="D2489" s="144"/>
    </row>
    <row r="2490" spans="4:4">
      <c r="D2490" s="144"/>
    </row>
    <row r="2491" spans="4:4">
      <c r="D2491" s="144"/>
    </row>
    <row r="2492" spans="4:4">
      <c r="D2492" s="144"/>
    </row>
    <row r="2493" spans="4:4">
      <c r="D2493" s="144"/>
    </row>
    <row r="2494" spans="4:4">
      <c r="D2494" s="144"/>
    </row>
    <row r="2495" spans="4:4">
      <c r="D2495" s="144"/>
    </row>
    <row r="2496" spans="4:4">
      <c r="D2496" s="144"/>
    </row>
    <row r="2497" spans="4:4">
      <c r="D2497" s="144"/>
    </row>
    <row r="2498" spans="4:4">
      <c r="D2498" s="144"/>
    </row>
    <row r="2499" spans="4:4">
      <c r="D2499" s="144"/>
    </row>
    <row r="2500" spans="4:4">
      <c r="D2500" s="144"/>
    </row>
    <row r="2501" spans="4:4">
      <c r="D2501" s="144"/>
    </row>
    <row r="2502" spans="4:4">
      <c r="D2502" s="144"/>
    </row>
    <row r="2503" spans="4:4">
      <c r="D2503" s="144"/>
    </row>
    <row r="2504" spans="4:4">
      <c r="D2504" s="144"/>
    </row>
    <row r="2505" spans="4:4">
      <c r="D2505" s="144"/>
    </row>
    <row r="2506" spans="4:4">
      <c r="D2506" s="144"/>
    </row>
    <row r="2507" spans="4:4">
      <c r="D2507" s="144"/>
    </row>
    <row r="2508" spans="4:4">
      <c r="D2508" s="144"/>
    </row>
    <row r="2509" spans="4:4">
      <c r="D2509" s="144"/>
    </row>
    <row r="2510" spans="4:4">
      <c r="D2510" s="144"/>
    </row>
    <row r="2511" spans="4:4">
      <c r="D2511" s="144"/>
    </row>
    <row r="2512" spans="4:4">
      <c r="D2512" s="144"/>
    </row>
    <row r="2513" spans="4:4">
      <c r="D2513" s="144"/>
    </row>
    <row r="2514" spans="4:4">
      <c r="D2514" s="144"/>
    </row>
    <row r="2515" spans="4:4">
      <c r="D2515" s="144"/>
    </row>
    <row r="2516" spans="4:4">
      <c r="D2516" s="144"/>
    </row>
    <row r="2517" spans="4:4">
      <c r="D2517" s="144"/>
    </row>
    <row r="2518" spans="4:4">
      <c r="D2518" s="144"/>
    </row>
    <row r="2519" spans="4:4">
      <c r="D2519" s="144"/>
    </row>
    <row r="2520" spans="4:4">
      <c r="D2520" s="144"/>
    </row>
    <row r="2521" spans="4:4">
      <c r="D2521" s="144"/>
    </row>
    <row r="2522" spans="4:4">
      <c r="D2522" s="144"/>
    </row>
    <row r="2523" spans="4:4">
      <c r="D2523" s="144"/>
    </row>
    <row r="2524" spans="4:4">
      <c r="D2524" s="144"/>
    </row>
    <row r="2525" spans="4:4">
      <c r="D2525" s="144"/>
    </row>
    <row r="2526" spans="4:4">
      <c r="D2526" s="144"/>
    </row>
    <row r="2527" spans="4:4">
      <c r="D2527" s="144"/>
    </row>
    <row r="2528" spans="4:4">
      <c r="D2528" s="144"/>
    </row>
    <row r="2529" spans="4:4">
      <c r="D2529" s="144"/>
    </row>
    <row r="2530" spans="4:4">
      <c r="D2530" s="144"/>
    </row>
    <row r="2531" spans="4:4">
      <c r="D2531" s="144"/>
    </row>
    <row r="2532" spans="4:4">
      <c r="D2532" s="144"/>
    </row>
    <row r="2533" spans="4:4">
      <c r="D2533" s="144"/>
    </row>
    <row r="2534" spans="4:4">
      <c r="D2534" s="144"/>
    </row>
    <row r="2535" spans="4:4">
      <c r="D2535" s="144"/>
    </row>
    <row r="2536" spans="4:4">
      <c r="D2536" s="144"/>
    </row>
    <row r="2537" spans="4:4">
      <c r="D2537" s="144"/>
    </row>
    <row r="2538" spans="4:4">
      <c r="D2538" s="144"/>
    </row>
    <row r="2539" spans="4:4">
      <c r="D2539" s="144"/>
    </row>
    <row r="2540" spans="4:4">
      <c r="D2540" s="144"/>
    </row>
    <row r="2541" spans="4:4">
      <c r="D2541" s="144"/>
    </row>
    <row r="2542" spans="4:4">
      <c r="D2542" s="144"/>
    </row>
    <row r="2543" spans="4:4">
      <c r="D2543" s="144"/>
    </row>
    <row r="2544" spans="4:4">
      <c r="D2544" s="144"/>
    </row>
    <row r="2545" spans="4:4">
      <c r="D2545" s="144"/>
    </row>
    <row r="2546" spans="4:4">
      <c r="D2546" s="144"/>
    </row>
    <row r="2547" spans="4:4">
      <c r="D2547" s="144"/>
    </row>
    <row r="2548" spans="4:4">
      <c r="D2548" s="144"/>
    </row>
    <row r="2549" spans="4:4">
      <c r="D2549" s="144"/>
    </row>
    <row r="2550" spans="4:4">
      <c r="D2550" s="144"/>
    </row>
    <row r="2551" spans="4:4">
      <c r="D2551" s="144"/>
    </row>
    <row r="2552" spans="4:4">
      <c r="D2552" s="144"/>
    </row>
    <row r="2553" spans="4:4">
      <c r="D2553" s="144"/>
    </row>
    <row r="2554" spans="4:4">
      <c r="D2554" s="144"/>
    </row>
    <row r="2555" spans="4:4">
      <c r="D2555" s="144"/>
    </row>
    <row r="2556" spans="4:4">
      <c r="D2556" s="144"/>
    </row>
    <row r="2557" spans="4:4">
      <c r="D2557" s="144"/>
    </row>
    <row r="2558" spans="4:4">
      <c r="D2558" s="144"/>
    </row>
    <row r="2559" spans="4:4">
      <c r="D2559" s="144"/>
    </row>
    <row r="2560" spans="4:4">
      <c r="D2560" s="144"/>
    </row>
    <row r="2561" spans="4:4">
      <c r="D2561" s="144"/>
    </row>
    <row r="2562" spans="4:4">
      <c r="D2562" s="144"/>
    </row>
    <row r="2563" spans="4:4">
      <c r="D2563" s="144"/>
    </row>
    <row r="2564" spans="4:4">
      <c r="D2564" s="144"/>
    </row>
    <row r="2565" spans="4:4">
      <c r="D2565" s="144"/>
    </row>
    <row r="2566" spans="4:4">
      <c r="D2566" s="144"/>
    </row>
    <row r="2567" spans="4:4">
      <c r="D2567" s="144"/>
    </row>
    <row r="2568" spans="4:4">
      <c r="D2568" s="144"/>
    </row>
    <row r="2569" spans="4:4">
      <c r="D2569" s="144"/>
    </row>
    <row r="2570" spans="4:4">
      <c r="D2570" s="144"/>
    </row>
    <row r="2571" spans="4:4">
      <c r="D2571" s="144"/>
    </row>
    <row r="2572" spans="4:4">
      <c r="D2572" s="144"/>
    </row>
    <row r="2573" spans="4:4">
      <c r="D2573" s="144"/>
    </row>
    <row r="2574" spans="4:4">
      <c r="D2574" s="144"/>
    </row>
    <row r="2575" spans="4:4">
      <c r="D2575" s="144"/>
    </row>
    <row r="2576" spans="4:4">
      <c r="D2576" s="144"/>
    </row>
    <row r="2577" spans="4:4">
      <c r="D2577" s="144"/>
    </row>
    <row r="2578" spans="4:4">
      <c r="D2578" s="144"/>
    </row>
    <row r="2579" spans="4:4">
      <c r="D2579" s="144"/>
    </row>
    <row r="2580" spans="4:4">
      <c r="D2580" s="144"/>
    </row>
    <row r="2581" spans="4:4">
      <c r="D2581" s="144"/>
    </row>
    <row r="2582" spans="4:4">
      <c r="D2582" s="144"/>
    </row>
    <row r="2583" spans="4:4">
      <c r="D2583" s="144"/>
    </row>
    <row r="2584" spans="4:4">
      <c r="D2584" s="144"/>
    </row>
    <row r="2585" spans="4:4">
      <c r="D2585" s="144"/>
    </row>
    <row r="2586" spans="4:4">
      <c r="D2586" s="144"/>
    </row>
    <row r="2587" spans="4:4">
      <c r="D2587" s="144"/>
    </row>
    <row r="2588" spans="4:4">
      <c r="D2588" s="144"/>
    </row>
    <row r="2589" spans="4:4">
      <c r="D2589" s="144"/>
    </row>
    <row r="2590" spans="4:4">
      <c r="D2590" s="144"/>
    </row>
    <row r="2591" spans="4:4">
      <c r="D2591" s="144"/>
    </row>
    <row r="2592" spans="4:4">
      <c r="D2592" s="144"/>
    </row>
    <row r="2593" spans="4:4">
      <c r="D2593" s="144"/>
    </row>
    <row r="2594" spans="4:4">
      <c r="D2594" s="144"/>
    </row>
    <row r="2595" spans="4:4">
      <c r="D2595" s="144"/>
    </row>
    <row r="2596" spans="4:4">
      <c r="D2596" s="144"/>
    </row>
    <row r="2597" spans="4:4">
      <c r="D2597" s="144"/>
    </row>
    <row r="2598" spans="4:4">
      <c r="D2598" s="144"/>
    </row>
    <row r="2599" spans="4:4">
      <c r="D2599" s="144"/>
    </row>
    <row r="2600" spans="4:4">
      <c r="D2600" s="144"/>
    </row>
    <row r="2601" spans="4:4">
      <c r="D2601" s="144"/>
    </row>
    <row r="2602" spans="4:4">
      <c r="D2602" s="144"/>
    </row>
    <row r="2603" spans="4:4">
      <c r="D2603" s="144"/>
    </row>
    <row r="2604" spans="4:4">
      <c r="D2604" s="144"/>
    </row>
    <row r="2605" spans="4:4">
      <c r="D2605" s="144"/>
    </row>
    <row r="2606" spans="4:4">
      <c r="D2606" s="144"/>
    </row>
    <row r="2607" spans="4:4">
      <c r="D2607" s="144"/>
    </row>
    <row r="2608" spans="4:4">
      <c r="D2608" s="144"/>
    </row>
    <row r="2609" spans="4:4">
      <c r="D2609" s="144"/>
    </row>
    <row r="2610" spans="4:4">
      <c r="D2610" s="144"/>
    </row>
    <row r="2611" spans="4:4">
      <c r="D2611" s="144"/>
    </row>
    <row r="2612" spans="4:4">
      <c r="D2612" s="144"/>
    </row>
    <row r="2613" spans="4:4">
      <c r="D2613" s="144"/>
    </row>
    <row r="2614" spans="4:4">
      <c r="D2614" s="144"/>
    </row>
    <row r="2615" spans="4:4">
      <c r="D2615" s="144"/>
    </row>
    <row r="2616" spans="4:4">
      <c r="D2616" s="144"/>
    </row>
    <row r="2617" spans="4:4">
      <c r="D2617" s="144"/>
    </row>
    <row r="2618" spans="4:4">
      <c r="D2618" s="144"/>
    </row>
    <row r="2619" spans="4:4">
      <c r="D2619" s="144"/>
    </row>
    <row r="2620" spans="4:4">
      <c r="D2620" s="144"/>
    </row>
    <row r="2621" spans="4:4">
      <c r="D2621" s="144"/>
    </row>
    <row r="2622" spans="4:4">
      <c r="D2622" s="144"/>
    </row>
    <row r="2623" spans="4:4">
      <c r="D2623" s="144"/>
    </row>
    <row r="2624" spans="4:4">
      <c r="D2624" s="144"/>
    </row>
    <row r="2625" spans="4:4">
      <c r="D2625" s="144"/>
    </row>
    <row r="2626" spans="4:4">
      <c r="D2626" s="144"/>
    </row>
    <row r="2627" spans="4:4">
      <c r="D2627" s="144"/>
    </row>
    <row r="2628" spans="4:4">
      <c r="D2628" s="144"/>
    </row>
    <row r="2629" spans="4:4">
      <c r="D2629" s="144"/>
    </row>
    <row r="2630" spans="4:4">
      <c r="D2630" s="144"/>
    </row>
    <row r="2631" spans="4:4">
      <c r="D2631" s="144"/>
    </row>
    <row r="2632" spans="4:4">
      <c r="D2632" s="144"/>
    </row>
    <row r="2633" spans="4:4">
      <c r="D2633" s="144"/>
    </row>
    <row r="2634" spans="4:4">
      <c r="D2634" s="144"/>
    </row>
    <row r="2635" spans="4:4">
      <c r="D2635" s="144"/>
    </row>
    <row r="2636" spans="4:4">
      <c r="D2636" s="144"/>
    </row>
    <row r="2637" spans="4:4">
      <c r="D2637" s="144"/>
    </row>
    <row r="2638" spans="4:4">
      <c r="D2638" s="144"/>
    </row>
    <row r="2639" spans="4:4">
      <c r="D2639" s="144"/>
    </row>
    <row r="2640" spans="4:4">
      <c r="D2640" s="144"/>
    </row>
    <row r="2641" spans="4:4">
      <c r="D2641" s="144"/>
    </row>
    <row r="2642" spans="4:4">
      <c r="D2642" s="144"/>
    </row>
    <row r="2643" spans="4:4">
      <c r="D2643" s="144"/>
    </row>
    <row r="2644" spans="4:4">
      <c r="D2644" s="144"/>
    </row>
    <row r="2645" spans="4:4">
      <c r="D2645" s="144"/>
    </row>
    <row r="2646" spans="4:4">
      <c r="D2646" s="144"/>
    </row>
    <row r="2647" spans="4:4">
      <c r="D2647" s="144"/>
    </row>
    <row r="2648" spans="4:4">
      <c r="D2648" s="144"/>
    </row>
    <row r="2649" spans="4:4">
      <c r="D2649" s="144"/>
    </row>
    <row r="2650" spans="4:4">
      <c r="D2650" s="144"/>
    </row>
    <row r="2651" spans="4:4">
      <c r="D2651" s="144"/>
    </row>
    <row r="2652" spans="4:4">
      <c r="D2652" s="144"/>
    </row>
    <row r="2653" spans="4:4">
      <c r="D2653" s="144"/>
    </row>
    <row r="2654" spans="4:4">
      <c r="D2654" s="144"/>
    </row>
    <row r="2655" spans="4:4">
      <c r="D2655" s="144"/>
    </row>
    <row r="2656" spans="4:4">
      <c r="D2656" s="144"/>
    </row>
    <row r="2657" spans="4:4">
      <c r="D2657" s="144"/>
    </row>
    <row r="2658" spans="4:4">
      <c r="D2658" s="144"/>
    </row>
    <row r="2659" spans="4:4">
      <c r="D2659" s="144"/>
    </row>
    <row r="2660" spans="4:4">
      <c r="D2660" s="144"/>
    </row>
    <row r="2661" spans="4:4">
      <c r="D2661" s="144"/>
    </row>
    <row r="2662" spans="4:4">
      <c r="D2662" s="144"/>
    </row>
    <row r="2663" spans="4:4">
      <c r="D2663" s="144"/>
    </row>
    <row r="2664" spans="4:4">
      <c r="D2664" s="144"/>
    </row>
    <row r="2665" spans="4:4">
      <c r="D2665" s="144"/>
    </row>
    <row r="2666" spans="4:4">
      <c r="D2666" s="144"/>
    </row>
    <row r="2667" spans="4:4">
      <c r="D2667" s="144"/>
    </row>
    <row r="2668" spans="4:4">
      <c r="D2668" s="144"/>
    </row>
    <row r="2669" spans="4:4">
      <c r="D2669" s="144"/>
    </row>
    <row r="2670" spans="4:4">
      <c r="D2670" s="144"/>
    </row>
    <row r="2671" spans="4:4">
      <c r="D2671" s="144"/>
    </row>
    <row r="2672" spans="4:4">
      <c r="D2672" s="144"/>
    </row>
    <row r="2673" spans="4:4">
      <c r="D2673" s="144"/>
    </row>
    <row r="2674" spans="4:4">
      <c r="D2674" s="144"/>
    </row>
    <row r="2675" spans="4:4">
      <c r="D2675" s="144"/>
    </row>
    <row r="2676" spans="4:4">
      <c r="D2676" s="144"/>
    </row>
    <row r="2677" spans="4:4">
      <c r="D2677" s="144"/>
    </row>
    <row r="2678" spans="4:4">
      <c r="D2678" s="144"/>
    </row>
    <row r="2679" spans="4:4">
      <c r="D2679" s="144"/>
    </row>
    <row r="2680" spans="4:4">
      <c r="D2680" s="144"/>
    </row>
    <row r="2681" spans="4:4">
      <c r="D2681" s="144"/>
    </row>
    <row r="2682" spans="4:4">
      <c r="D2682" s="144"/>
    </row>
    <row r="2683" spans="4:4">
      <c r="D2683" s="144"/>
    </row>
    <row r="2684" spans="4:4">
      <c r="D2684" s="144"/>
    </row>
    <row r="2685" spans="4:4">
      <c r="D2685" s="144"/>
    </row>
    <row r="2686" spans="4:4">
      <c r="D2686" s="144"/>
    </row>
    <row r="2687" spans="4:4">
      <c r="D2687" s="144"/>
    </row>
    <row r="2688" spans="4:4">
      <c r="D2688" s="144"/>
    </row>
    <row r="2689" spans="4:4">
      <c r="D2689" s="144"/>
    </row>
    <row r="2690" spans="4:4">
      <c r="D2690" s="144"/>
    </row>
    <row r="2691" spans="4:4">
      <c r="D2691" s="144"/>
    </row>
    <row r="2692" spans="4:4">
      <c r="D2692" s="144"/>
    </row>
    <row r="2693" spans="4:4">
      <c r="D2693" s="144"/>
    </row>
    <row r="2694" spans="4:4">
      <c r="D2694" s="144"/>
    </row>
    <row r="2695" spans="4:4">
      <c r="D2695" s="144"/>
    </row>
    <row r="2696" spans="4:4">
      <c r="D2696" s="144"/>
    </row>
    <row r="2697" spans="4:4">
      <c r="D2697" s="144"/>
    </row>
    <row r="2698" spans="4:4">
      <c r="D2698" s="144"/>
    </row>
    <row r="2699" spans="4:4">
      <c r="D2699" s="144"/>
    </row>
    <row r="2700" spans="4:4">
      <c r="D2700" s="144"/>
    </row>
    <row r="2701" spans="4:4">
      <c r="D2701" s="144"/>
    </row>
    <row r="2702" spans="4:4">
      <c r="D2702" s="144"/>
    </row>
    <row r="2703" spans="4:4">
      <c r="D2703" s="144"/>
    </row>
    <row r="2704" spans="4:4">
      <c r="D2704" s="144"/>
    </row>
    <row r="2705" spans="4:4">
      <c r="D2705" s="144"/>
    </row>
    <row r="2706" spans="4:4">
      <c r="D2706" s="144"/>
    </row>
    <row r="2707" spans="4:4">
      <c r="D2707" s="144"/>
    </row>
    <row r="2708" spans="4:4">
      <c r="D2708" s="144"/>
    </row>
    <row r="2709" spans="4:4">
      <c r="D2709" s="144"/>
    </row>
    <row r="2710" spans="4:4">
      <c r="D2710" s="144"/>
    </row>
    <row r="2711" spans="4:4">
      <c r="D2711" s="144"/>
    </row>
    <row r="2712" spans="4:4">
      <c r="D2712" s="144"/>
    </row>
    <row r="2713" spans="4:4">
      <c r="D2713" s="144"/>
    </row>
    <row r="2714" spans="4:4">
      <c r="D2714" s="144"/>
    </row>
    <row r="2715" spans="4:4">
      <c r="D2715" s="144"/>
    </row>
    <row r="2716" spans="4:4">
      <c r="D2716" s="144"/>
    </row>
    <row r="2717" spans="4:4">
      <c r="D2717" s="144"/>
    </row>
    <row r="2718" spans="4:4">
      <c r="D2718" s="144"/>
    </row>
    <row r="2719" spans="4:4">
      <c r="D2719" s="144"/>
    </row>
    <row r="2720" spans="4:4">
      <c r="D2720" s="144"/>
    </row>
    <row r="2721" spans="4:4">
      <c r="D2721" s="144"/>
    </row>
    <row r="2722" spans="4:4">
      <c r="D2722" s="144"/>
    </row>
    <row r="2723" spans="4:4">
      <c r="D2723" s="144"/>
    </row>
    <row r="2724" spans="4:4">
      <c r="D2724" s="144"/>
    </row>
    <row r="2725" spans="4:4">
      <c r="D2725" s="144"/>
    </row>
    <row r="2726" spans="4:4">
      <c r="D2726" s="144"/>
    </row>
    <row r="2727" spans="4:4">
      <c r="D2727" s="144"/>
    </row>
    <row r="2728" spans="4:4">
      <c r="D2728" s="144"/>
    </row>
    <row r="2729" spans="4:4">
      <c r="D2729" s="144"/>
    </row>
    <row r="2730" spans="4:4">
      <c r="D2730" s="144"/>
    </row>
    <row r="2731" spans="4:4">
      <c r="D2731" s="144"/>
    </row>
    <row r="2732" spans="4:4">
      <c r="D2732" s="144"/>
    </row>
    <row r="2733" spans="4:4">
      <c r="D2733" s="144"/>
    </row>
    <row r="2734" spans="4:4">
      <c r="D2734" s="144"/>
    </row>
    <row r="2735" spans="4:4">
      <c r="D2735" s="144"/>
    </row>
    <row r="2736" spans="4:4">
      <c r="D2736" s="144"/>
    </row>
    <row r="2737" spans="4:4">
      <c r="D2737" s="144"/>
    </row>
    <row r="2738" spans="4:4">
      <c r="D2738" s="144"/>
    </row>
    <row r="2739" spans="4:4">
      <c r="D2739" s="144"/>
    </row>
    <row r="2740" spans="4:4">
      <c r="D2740" s="144"/>
    </row>
    <row r="2741" spans="4:4">
      <c r="D2741" s="144"/>
    </row>
    <row r="2742" spans="4:4">
      <c r="D2742" s="144"/>
    </row>
    <row r="2743" spans="4:4">
      <c r="D2743" s="144"/>
    </row>
    <row r="2744" spans="4:4">
      <c r="D2744" s="144"/>
    </row>
    <row r="2745" spans="4:4">
      <c r="D2745" s="144"/>
    </row>
    <row r="2746" spans="4:4">
      <c r="D2746" s="144"/>
    </row>
    <row r="2747" spans="4:4">
      <c r="D2747" s="144"/>
    </row>
    <row r="2748" spans="4:4">
      <c r="D2748" s="144"/>
    </row>
    <row r="2749" spans="4:4">
      <c r="D2749" s="144"/>
    </row>
    <row r="2750" spans="4:4">
      <c r="D2750" s="144"/>
    </row>
    <row r="2751" spans="4:4">
      <c r="D2751" s="144"/>
    </row>
    <row r="2752" spans="4:4">
      <c r="D2752" s="144"/>
    </row>
    <row r="2753" spans="4:4">
      <c r="D2753" s="144"/>
    </row>
    <row r="2754" spans="4:4">
      <c r="D2754" s="144"/>
    </row>
    <row r="2755" spans="4:4">
      <c r="D2755" s="144"/>
    </row>
    <row r="2756" spans="4:4">
      <c r="D2756" s="144"/>
    </row>
    <row r="2757" spans="4:4">
      <c r="D2757" s="144"/>
    </row>
    <row r="2758" spans="4:4">
      <c r="D2758" s="144"/>
    </row>
    <row r="2759" spans="4:4">
      <c r="D2759" s="144"/>
    </row>
    <row r="2760" spans="4:4">
      <c r="D2760" s="144"/>
    </row>
    <row r="2761" spans="4:4">
      <c r="D2761" s="144"/>
    </row>
    <row r="2762" spans="4:4">
      <c r="D2762" s="144"/>
    </row>
    <row r="2763" spans="4:4">
      <c r="D2763" s="144"/>
    </row>
    <row r="2764" spans="4:4">
      <c r="D2764" s="144"/>
    </row>
    <row r="2765" spans="4:4">
      <c r="D2765" s="144"/>
    </row>
    <row r="2766" spans="4:4">
      <c r="D2766" s="144"/>
    </row>
    <row r="2767" spans="4:4">
      <c r="D2767" s="144"/>
    </row>
    <row r="2768" spans="4:4">
      <c r="D2768" s="144"/>
    </row>
    <row r="2769" spans="4:4">
      <c r="D2769" s="144"/>
    </row>
    <row r="2770" spans="4:4">
      <c r="D2770" s="144"/>
    </row>
    <row r="2771" spans="4:4">
      <c r="D2771" s="144"/>
    </row>
    <row r="2772" spans="4:4">
      <c r="D2772" s="144"/>
    </row>
    <row r="2773" spans="4:4">
      <c r="D2773" s="144"/>
    </row>
    <row r="2774" spans="4:4">
      <c r="D2774" s="144"/>
    </row>
    <row r="2775" spans="4:4">
      <c r="D2775" s="144"/>
    </row>
    <row r="2776" spans="4:4">
      <c r="D2776" s="144"/>
    </row>
    <row r="2777" spans="4:4">
      <c r="D2777" s="144"/>
    </row>
    <row r="2778" spans="4:4">
      <c r="D2778" s="144"/>
    </row>
    <row r="2779" spans="4:4">
      <c r="D2779" s="144"/>
    </row>
    <row r="2780" spans="4:4">
      <c r="D2780" s="144"/>
    </row>
    <row r="2781" spans="4:4">
      <c r="D2781" s="144"/>
    </row>
    <row r="2782" spans="4:4">
      <c r="D2782" s="144"/>
    </row>
    <row r="2783" spans="4:4">
      <c r="D2783" s="144"/>
    </row>
    <row r="2784" spans="4:4">
      <c r="D2784" s="144"/>
    </row>
    <row r="2785" spans="4:4">
      <c r="D2785" s="144"/>
    </row>
    <row r="2786" spans="4:4">
      <c r="D2786" s="144"/>
    </row>
    <row r="2787" spans="4:4">
      <c r="D2787" s="144"/>
    </row>
    <row r="2788" spans="4:4">
      <c r="D2788" s="144"/>
    </row>
    <row r="2789" spans="4:4">
      <c r="D2789" s="144"/>
    </row>
    <row r="2790" spans="4:4">
      <c r="D2790" s="144"/>
    </row>
    <row r="2791" spans="4:4">
      <c r="D2791" s="144"/>
    </row>
    <row r="2792" spans="4:4">
      <c r="D2792" s="144"/>
    </row>
    <row r="2793" spans="4:4">
      <c r="D2793" s="144"/>
    </row>
    <row r="2794" spans="4:4">
      <c r="D2794" s="144"/>
    </row>
    <row r="2795" spans="4:4">
      <c r="D2795" s="144"/>
    </row>
    <row r="2796" spans="4:4">
      <c r="D2796" s="144"/>
    </row>
    <row r="2797" spans="4:4">
      <c r="D2797" s="144"/>
    </row>
    <row r="2798" spans="4:4">
      <c r="D2798" s="144"/>
    </row>
    <row r="2799" spans="4:4">
      <c r="D2799" s="144"/>
    </row>
    <row r="2800" spans="4:4">
      <c r="D2800" s="144"/>
    </row>
    <row r="2801" spans="4:4">
      <c r="D2801" s="144"/>
    </row>
    <row r="2802" spans="4:4">
      <c r="D2802" s="144"/>
    </row>
    <row r="2803" spans="4:4">
      <c r="D2803" s="144"/>
    </row>
    <row r="2804" spans="4:4">
      <c r="D2804" s="144"/>
    </row>
    <row r="2805" spans="4:4">
      <c r="D2805" s="144"/>
    </row>
    <row r="2806" spans="4:4">
      <c r="D2806" s="144"/>
    </row>
    <row r="2807" spans="4:4">
      <c r="D2807" s="144"/>
    </row>
    <row r="2808" spans="4:4">
      <c r="D2808" s="144"/>
    </row>
    <row r="2809" spans="4:4">
      <c r="D2809" s="144"/>
    </row>
    <row r="2810" spans="4:4">
      <c r="D2810" s="144"/>
    </row>
    <row r="2811" spans="4:4">
      <c r="D2811" s="144"/>
    </row>
    <row r="2812" spans="4:4">
      <c r="D2812" s="144"/>
    </row>
    <row r="2813" spans="4:4">
      <c r="D2813" s="144"/>
    </row>
    <row r="2814" spans="4:4">
      <c r="D2814" s="144"/>
    </row>
    <row r="2815" spans="4:4">
      <c r="D2815" s="144"/>
    </row>
    <row r="2816" spans="4:4">
      <c r="D2816" s="144"/>
    </row>
    <row r="2817" spans="4:4">
      <c r="D2817" s="144"/>
    </row>
    <row r="2818" spans="4:4">
      <c r="D2818" s="144"/>
    </row>
    <row r="2819" spans="4:4">
      <c r="D2819" s="144"/>
    </row>
    <row r="2820" spans="4:4">
      <c r="D2820" s="144"/>
    </row>
    <row r="2821" spans="4:4">
      <c r="D2821" s="144"/>
    </row>
    <row r="2822" spans="4:4">
      <c r="D2822" s="144"/>
    </row>
    <row r="2823" spans="4:4">
      <c r="D2823" s="144"/>
    </row>
    <row r="2824" spans="4:4">
      <c r="D2824" s="144"/>
    </row>
    <row r="2825" spans="4:4">
      <c r="D2825" s="144"/>
    </row>
    <row r="2826" spans="4:4">
      <c r="D2826" s="144"/>
    </row>
    <row r="2827" spans="4:4">
      <c r="D2827" s="144"/>
    </row>
    <row r="2828" spans="4:4">
      <c r="D2828" s="144"/>
    </row>
    <row r="2829" spans="4:4">
      <c r="D2829" s="144"/>
    </row>
    <row r="2830" spans="4:4">
      <c r="D2830" s="144"/>
    </row>
    <row r="2831" spans="4:4">
      <c r="D2831" s="144"/>
    </row>
    <row r="2832" spans="4:4">
      <c r="D2832" s="144"/>
    </row>
    <row r="2833" spans="4:4">
      <c r="D2833" s="144"/>
    </row>
    <row r="2834" spans="4:4">
      <c r="D2834" s="144"/>
    </row>
    <row r="2835" spans="4:4">
      <c r="D2835" s="144"/>
    </row>
    <row r="2836" spans="4:4">
      <c r="D2836" s="144"/>
    </row>
    <row r="2837" spans="4:4">
      <c r="D2837" s="144"/>
    </row>
    <row r="2838" spans="4:4">
      <c r="D2838" s="144"/>
    </row>
    <row r="2839" spans="4:4">
      <c r="D2839" s="144"/>
    </row>
    <row r="2840" spans="4:4">
      <c r="D2840" s="144"/>
    </row>
    <row r="2841" spans="4:4">
      <c r="D2841" s="144"/>
    </row>
    <row r="2842" spans="4:4">
      <c r="D2842" s="144"/>
    </row>
    <row r="2843" spans="4:4">
      <c r="D2843" s="144"/>
    </row>
    <row r="2844" spans="4:4">
      <c r="D2844" s="144"/>
    </row>
    <row r="2845" spans="4:4">
      <c r="D2845" s="144"/>
    </row>
    <row r="2846" spans="4:4">
      <c r="D2846" s="144"/>
    </row>
    <row r="2847" spans="4:4">
      <c r="D2847" s="144"/>
    </row>
    <row r="2848" spans="4:4">
      <c r="D2848" s="144"/>
    </row>
    <row r="2849" spans="4:4">
      <c r="D2849" s="144"/>
    </row>
    <row r="2850" spans="4:4">
      <c r="D2850" s="144"/>
    </row>
    <row r="2851" spans="4:4">
      <c r="D2851" s="144"/>
    </row>
    <row r="2852" spans="4:4">
      <c r="D2852" s="144"/>
    </row>
    <row r="2853" spans="4:4">
      <c r="D2853" s="144"/>
    </row>
    <row r="2854" spans="4:4">
      <c r="D2854" s="144"/>
    </row>
    <row r="2855" spans="4:4">
      <c r="D2855" s="144"/>
    </row>
    <row r="2856" spans="4:4">
      <c r="D2856" s="144"/>
    </row>
    <row r="2857" spans="4:4">
      <c r="D2857" s="144"/>
    </row>
    <row r="2858" spans="4:4">
      <c r="D2858" s="144"/>
    </row>
    <row r="2859" spans="4:4">
      <c r="D2859" s="144"/>
    </row>
    <row r="2860" spans="4:4">
      <c r="D2860" s="144"/>
    </row>
    <row r="2861" spans="4:4">
      <c r="D2861" s="144"/>
    </row>
    <row r="2862" spans="4:4">
      <c r="D2862" s="144"/>
    </row>
    <row r="2863" spans="4:4">
      <c r="D2863" s="144"/>
    </row>
    <row r="2864" spans="4:4">
      <c r="D2864" s="144"/>
    </row>
    <row r="2865" spans="4:4">
      <c r="D2865" s="144"/>
    </row>
    <row r="2866" spans="4:4">
      <c r="D2866" s="144"/>
    </row>
    <row r="2867" spans="4:4">
      <c r="D2867" s="144"/>
    </row>
    <row r="2868" spans="4:4">
      <c r="D2868" s="144"/>
    </row>
    <row r="2869" spans="4:4">
      <c r="D2869" s="144"/>
    </row>
    <row r="2870" spans="4:4">
      <c r="D2870" s="144"/>
    </row>
    <row r="2871" spans="4:4">
      <c r="D2871" s="144"/>
    </row>
    <row r="2872" spans="4:4">
      <c r="D2872" s="144"/>
    </row>
    <row r="2873" spans="4:4">
      <c r="D2873" s="144"/>
    </row>
    <row r="2874" spans="4:4">
      <c r="D2874" s="144"/>
    </row>
    <row r="2875" spans="4:4">
      <c r="D2875" s="144"/>
    </row>
    <row r="2876" spans="4:4">
      <c r="D2876" s="144"/>
    </row>
    <row r="2877" spans="4:4">
      <c r="D2877" s="144"/>
    </row>
    <row r="2878" spans="4:4">
      <c r="D2878" s="144"/>
    </row>
    <row r="2879" spans="4:4">
      <c r="D2879" s="144"/>
    </row>
    <row r="2880" spans="4:4">
      <c r="D2880" s="144"/>
    </row>
    <row r="2881" spans="4:4">
      <c r="D2881" s="144"/>
    </row>
    <row r="2882" spans="4:4">
      <c r="D2882" s="144"/>
    </row>
    <row r="2883" spans="4:4">
      <c r="D2883" s="144"/>
    </row>
    <row r="2884" spans="4:4">
      <c r="D2884" s="144"/>
    </row>
    <row r="2885" spans="4:4">
      <c r="D2885" s="144"/>
    </row>
    <row r="2886" spans="4:4">
      <c r="D2886" s="144"/>
    </row>
    <row r="2887" spans="4:4">
      <c r="D2887" s="144"/>
    </row>
    <row r="2888" spans="4:4">
      <c r="D2888" s="144"/>
    </row>
    <row r="2889" spans="4:4">
      <c r="D2889" s="144"/>
    </row>
    <row r="2890" spans="4:4">
      <c r="D2890" s="144"/>
    </row>
    <row r="2891" spans="4:4">
      <c r="D2891" s="144"/>
    </row>
    <row r="2892" spans="4:4">
      <c r="D2892" s="144"/>
    </row>
    <row r="2893" spans="4:4">
      <c r="D2893" s="144"/>
    </row>
    <row r="2894" spans="4:4">
      <c r="D2894" s="144"/>
    </row>
    <row r="2895" spans="4:4">
      <c r="D2895" s="144"/>
    </row>
    <row r="2896" spans="4:4">
      <c r="D2896" s="144"/>
    </row>
    <row r="2897" spans="4:4">
      <c r="D2897" s="144"/>
    </row>
    <row r="2898" spans="4:4">
      <c r="D2898" s="144"/>
    </row>
    <row r="2899" spans="4:4">
      <c r="D2899" s="144"/>
    </row>
    <row r="2900" spans="4:4">
      <c r="D2900" s="144"/>
    </row>
    <row r="2901" spans="4:4">
      <c r="D2901" s="144"/>
    </row>
    <row r="2902" spans="4:4">
      <c r="D2902" s="144"/>
    </row>
    <row r="2903" spans="4:4">
      <c r="D2903" s="144"/>
    </row>
    <row r="2904" spans="4:4">
      <c r="D2904" s="144"/>
    </row>
    <row r="2905" spans="4:4">
      <c r="D2905" s="144"/>
    </row>
    <row r="2906" spans="4:4">
      <c r="D2906" s="144"/>
    </row>
    <row r="2907" spans="4:4">
      <c r="D2907" s="144"/>
    </row>
    <row r="2908" spans="4:4">
      <c r="D2908" s="144"/>
    </row>
    <row r="2909" spans="4:4">
      <c r="D2909" s="144"/>
    </row>
    <row r="2910" spans="4:4">
      <c r="D2910" s="144"/>
    </row>
    <row r="2911" spans="4:4">
      <c r="D2911" s="144"/>
    </row>
    <row r="2912" spans="4:4">
      <c r="D2912" s="144"/>
    </row>
    <row r="2913" spans="4:4">
      <c r="D2913" s="144"/>
    </row>
    <row r="2914" spans="4:4">
      <c r="D2914" s="144"/>
    </row>
    <row r="2915" spans="4:4">
      <c r="D2915" s="144"/>
    </row>
    <row r="2916" spans="4:4">
      <c r="D2916" s="144"/>
    </row>
    <row r="2917" spans="4:4">
      <c r="D2917" s="144"/>
    </row>
    <row r="2918" spans="4:4">
      <c r="D2918" s="144"/>
    </row>
    <row r="2919" spans="4:4">
      <c r="D2919" s="144"/>
    </row>
    <row r="2920" spans="4:4">
      <c r="D2920" s="144"/>
    </row>
    <row r="2921" spans="4:4">
      <c r="D2921" s="144"/>
    </row>
    <row r="2922" spans="4:4">
      <c r="D2922" s="144"/>
    </row>
    <row r="2923" spans="4:4">
      <c r="D2923" s="144"/>
    </row>
    <row r="2924" spans="4:4">
      <c r="D2924" s="144"/>
    </row>
    <row r="2925" spans="4:4">
      <c r="D2925" s="144"/>
    </row>
    <row r="2926" spans="4:4">
      <c r="D2926" s="144"/>
    </row>
    <row r="2927" spans="4:4">
      <c r="D2927" s="144"/>
    </row>
    <row r="2928" spans="4:4">
      <c r="D2928" s="144"/>
    </row>
    <row r="2929" spans="4:4">
      <c r="D2929" s="144"/>
    </row>
    <row r="2930" spans="4:4">
      <c r="D2930" s="144"/>
    </row>
    <row r="2931" spans="4:4">
      <c r="D2931" s="144"/>
    </row>
    <row r="2932" spans="4:4">
      <c r="D2932" s="144"/>
    </row>
    <row r="2933" spans="4:4">
      <c r="D2933" s="144"/>
    </row>
    <row r="2934" spans="4:4">
      <c r="D2934" s="144"/>
    </row>
    <row r="2935" spans="4:4">
      <c r="D2935" s="144"/>
    </row>
    <row r="2936" spans="4:4">
      <c r="D2936" s="144"/>
    </row>
    <row r="2937" spans="4:4">
      <c r="D2937" s="144"/>
    </row>
    <row r="2938" spans="4:4">
      <c r="D2938" s="144"/>
    </row>
    <row r="2939" spans="4:4">
      <c r="D2939" s="144"/>
    </row>
    <row r="2940" spans="4:4">
      <c r="D2940" s="144"/>
    </row>
    <row r="2941" spans="4:4">
      <c r="D2941" s="144"/>
    </row>
    <row r="2942" spans="4:4">
      <c r="D2942" s="144"/>
    </row>
    <row r="2943" spans="4:4">
      <c r="D2943" s="144"/>
    </row>
    <row r="2944" spans="4:4">
      <c r="D2944" s="144"/>
    </row>
    <row r="2945" spans="4:4">
      <c r="D2945" s="144"/>
    </row>
    <row r="2946" spans="4:4">
      <c r="D2946" s="144"/>
    </row>
    <row r="2947" spans="4:4">
      <c r="D2947" s="144"/>
    </row>
    <row r="2948" spans="4:4">
      <c r="D2948" s="144"/>
    </row>
    <row r="2949" spans="4:4">
      <c r="D2949" s="144"/>
    </row>
    <row r="2950" spans="4:4">
      <c r="D2950" s="144"/>
    </row>
    <row r="2951" spans="4:4">
      <c r="D2951" s="144"/>
    </row>
    <row r="2952" spans="4:4">
      <c r="D2952" s="144"/>
    </row>
    <row r="2953" spans="4:4">
      <c r="D2953" s="144"/>
    </row>
    <row r="2954" spans="4:4">
      <c r="D2954" s="144"/>
    </row>
    <row r="2955" spans="4:4">
      <c r="D2955" s="144"/>
    </row>
    <row r="2956" spans="4:4">
      <c r="D2956" s="144"/>
    </row>
    <row r="2957" spans="4:4">
      <c r="D2957" s="144"/>
    </row>
    <row r="2958" spans="4:4">
      <c r="D2958" s="144"/>
    </row>
    <row r="2959" spans="4:4">
      <c r="D2959" s="144"/>
    </row>
    <row r="2960" spans="4:4">
      <c r="D2960" s="144"/>
    </row>
    <row r="2961" spans="4:4">
      <c r="D2961" s="144"/>
    </row>
    <row r="2962" spans="4:4">
      <c r="D2962" s="144"/>
    </row>
    <row r="2963" spans="4:4">
      <c r="D2963" s="144"/>
    </row>
    <row r="2964" spans="4:4">
      <c r="D2964" s="144"/>
    </row>
    <row r="2965" spans="4:4">
      <c r="D2965" s="144"/>
    </row>
    <row r="2966" spans="4:4">
      <c r="D2966" s="144"/>
    </row>
    <row r="2967" spans="4:4">
      <c r="D2967" s="144"/>
    </row>
    <row r="2968" spans="4:4">
      <c r="D2968" s="144"/>
    </row>
    <row r="2969" spans="4:4">
      <c r="D2969" s="144"/>
    </row>
    <row r="2970" spans="4:4">
      <c r="D2970" s="144"/>
    </row>
    <row r="2971" spans="4:4">
      <c r="D2971" s="144"/>
    </row>
    <row r="2972" spans="4:4">
      <c r="D2972" s="144"/>
    </row>
    <row r="2973" spans="4:4">
      <c r="D2973" s="144"/>
    </row>
    <row r="2974" spans="4:4">
      <c r="D2974" s="144"/>
    </row>
    <row r="2975" spans="4:4">
      <c r="D2975" s="144"/>
    </row>
    <row r="2976" spans="4:4">
      <c r="D2976" s="144"/>
    </row>
    <row r="2977" spans="4:4">
      <c r="D2977" s="144"/>
    </row>
    <row r="2978" spans="4:4">
      <c r="D2978" s="144"/>
    </row>
    <row r="2979" spans="4:4">
      <c r="D2979" s="144"/>
    </row>
    <row r="2980" spans="4:4">
      <c r="D2980" s="144"/>
    </row>
    <row r="2981" spans="4:4">
      <c r="D2981" s="144"/>
    </row>
    <row r="2982" spans="4:4">
      <c r="D2982" s="144"/>
    </row>
    <row r="2983" spans="4:4">
      <c r="D2983" s="144"/>
    </row>
    <row r="2984" spans="4:4">
      <c r="D2984" s="144"/>
    </row>
    <row r="2985" spans="4:4">
      <c r="D2985" s="144"/>
    </row>
    <row r="2986" spans="4:4">
      <c r="D2986" s="144"/>
    </row>
    <row r="2987" spans="4:4">
      <c r="D2987" s="144"/>
    </row>
    <row r="2988" spans="4:4">
      <c r="D2988" s="144"/>
    </row>
    <row r="2989" spans="4:4">
      <c r="D2989" s="144"/>
    </row>
    <row r="2990" spans="4:4">
      <c r="D2990" s="144"/>
    </row>
    <row r="2991" spans="4:4">
      <c r="D2991" s="144"/>
    </row>
    <row r="2992" spans="4:4">
      <c r="D2992" s="144"/>
    </row>
    <row r="2993" spans="4:4">
      <c r="D2993" s="144"/>
    </row>
    <row r="2994" spans="4:4">
      <c r="D2994" s="144"/>
    </row>
    <row r="2995" spans="4:4">
      <c r="D2995" s="144"/>
    </row>
    <row r="2996" spans="4:4">
      <c r="D2996" s="144"/>
    </row>
    <row r="2997" spans="4:4">
      <c r="D2997" s="144"/>
    </row>
    <row r="2998" spans="4:4">
      <c r="D2998" s="144"/>
    </row>
    <row r="2999" spans="4:4">
      <c r="D2999" s="144"/>
    </row>
    <row r="3000" spans="4:4">
      <c r="D3000" s="144"/>
    </row>
    <row r="3001" spans="4:4">
      <c r="D3001" s="144"/>
    </row>
    <row r="3002" spans="4:4">
      <c r="D3002" s="144"/>
    </row>
    <row r="3003" spans="4:4">
      <c r="D3003" s="144"/>
    </row>
    <row r="3004" spans="4:4">
      <c r="D3004" s="144"/>
    </row>
    <row r="3005" spans="4:4">
      <c r="D3005" s="144"/>
    </row>
    <row r="3006" spans="4:4">
      <c r="D3006" s="144"/>
    </row>
    <row r="3007" spans="4:4">
      <c r="D3007" s="144"/>
    </row>
    <row r="3008" spans="4:4">
      <c r="D3008" s="144"/>
    </row>
    <row r="3009" spans="4:4">
      <c r="D3009" s="144"/>
    </row>
    <row r="3010" spans="4:4">
      <c r="D3010" s="144"/>
    </row>
    <row r="3011" spans="4:4">
      <c r="D3011" s="144"/>
    </row>
    <row r="3012" spans="4:4">
      <c r="D3012" s="144"/>
    </row>
    <row r="3013" spans="4:4">
      <c r="D3013" s="144"/>
    </row>
    <row r="3014" spans="4:4">
      <c r="D3014" s="144"/>
    </row>
    <row r="3015" spans="4:4">
      <c r="D3015" s="144"/>
    </row>
    <row r="3016" spans="4:4">
      <c r="D3016" s="144"/>
    </row>
    <row r="3017" spans="4:4">
      <c r="D3017" s="144"/>
    </row>
    <row r="3018" spans="4:4">
      <c r="D3018" s="144"/>
    </row>
    <row r="3019" spans="4:4">
      <c r="D3019" s="144"/>
    </row>
    <row r="3020" spans="4:4">
      <c r="D3020" s="144"/>
    </row>
    <row r="3021" spans="4:4">
      <c r="D3021" s="144"/>
    </row>
    <row r="3022" spans="4:4">
      <c r="D3022" s="144"/>
    </row>
    <row r="3023" spans="4:4">
      <c r="D3023" s="144"/>
    </row>
    <row r="3024" spans="4:4">
      <c r="D3024" s="144"/>
    </row>
    <row r="3025" spans="4:4">
      <c r="D3025" s="144"/>
    </row>
    <row r="3026" spans="4:4">
      <c r="D3026" s="144"/>
    </row>
    <row r="3027" spans="4:4">
      <c r="D3027" s="144"/>
    </row>
    <row r="3028" spans="4:4">
      <c r="D3028" s="144"/>
    </row>
    <row r="3029" spans="4:4">
      <c r="D3029" s="144"/>
    </row>
    <row r="3030" spans="4:4">
      <c r="D3030" s="144"/>
    </row>
    <row r="3031" spans="4:4">
      <c r="D3031" s="144"/>
    </row>
    <row r="3032" spans="4:4">
      <c r="D3032" s="144"/>
    </row>
    <row r="3033" spans="4:4">
      <c r="D3033" s="144"/>
    </row>
    <row r="3034" spans="4:4">
      <c r="D3034" s="144"/>
    </row>
    <row r="3035" spans="4:4">
      <c r="D3035" s="144"/>
    </row>
    <row r="3036" spans="4:4">
      <c r="D3036" s="144"/>
    </row>
    <row r="3037" spans="4:4">
      <c r="D3037" s="144"/>
    </row>
    <row r="3038" spans="4:4">
      <c r="D3038" s="144"/>
    </row>
    <row r="3039" spans="4:4">
      <c r="D3039" s="144"/>
    </row>
    <row r="3040" spans="4:4">
      <c r="D3040" s="144"/>
    </row>
    <row r="3041" spans="4:4">
      <c r="D3041" s="144"/>
    </row>
    <row r="3042" spans="4:4">
      <c r="D3042" s="144"/>
    </row>
    <row r="3043" spans="4:4">
      <c r="D3043" s="144"/>
    </row>
    <row r="3044" spans="4:4">
      <c r="D3044" s="144"/>
    </row>
    <row r="3045" spans="4:4">
      <c r="D3045" s="144"/>
    </row>
    <row r="3046" spans="4:4">
      <c r="D3046" s="144"/>
    </row>
    <row r="3047" spans="4:4">
      <c r="D3047" s="144"/>
    </row>
    <row r="3048" spans="4:4">
      <c r="D3048" s="144"/>
    </row>
    <row r="3049" spans="4:4">
      <c r="D3049" s="144"/>
    </row>
    <row r="3050" spans="4:4">
      <c r="D3050" s="144"/>
    </row>
    <row r="3051" spans="4:4">
      <c r="D3051" s="144"/>
    </row>
    <row r="3052" spans="4:4">
      <c r="D3052" s="144"/>
    </row>
    <row r="3053" spans="4:4">
      <c r="D3053" s="144"/>
    </row>
    <row r="3054" spans="4:4">
      <c r="D3054" s="144"/>
    </row>
    <row r="3055" spans="4:4">
      <c r="D3055" s="144"/>
    </row>
    <row r="3056" spans="4:4">
      <c r="D3056" s="144"/>
    </row>
    <row r="3057" spans="4:4">
      <c r="D3057" s="144"/>
    </row>
    <row r="3058" spans="4:4">
      <c r="D3058" s="144"/>
    </row>
    <row r="3059" spans="4:4">
      <c r="D3059" s="144"/>
    </row>
    <row r="3060" spans="4:4">
      <c r="D3060" s="144"/>
    </row>
    <row r="3061" spans="4:4">
      <c r="D3061" s="144"/>
    </row>
    <row r="3062" spans="4:4">
      <c r="D3062" s="144"/>
    </row>
    <row r="3063" spans="4:4">
      <c r="D3063" s="144"/>
    </row>
    <row r="3064" spans="4:4">
      <c r="D3064" s="144"/>
    </row>
    <row r="3065" spans="4:4">
      <c r="D3065" s="144"/>
    </row>
    <row r="3066" spans="4:4">
      <c r="D3066" s="144"/>
    </row>
    <row r="3067" spans="4:4">
      <c r="D3067" s="144"/>
    </row>
    <row r="3068" spans="4:4">
      <c r="D3068" s="144"/>
    </row>
    <row r="3069" spans="4:4">
      <c r="D3069" s="144"/>
    </row>
    <row r="3070" spans="4:4">
      <c r="D3070" s="144"/>
    </row>
    <row r="3071" spans="4:4">
      <c r="D3071" s="144"/>
    </row>
    <row r="3072" spans="4:4">
      <c r="D3072" s="144"/>
    </row>
    <row r="3073" spans="4:4">
      <c r="D3073" s="144"/>
    </row>
    <row r="3074" spans="4:4">
      <c r="D3074" s="144"/>
    </row>
    <row r="3075" spans="4:4">
      <c r="D3075" s="144"/>
    </row>
    <row r="3076" spans="4:4">
      <c r="D3076" s="144"/>
    </row>
    <row r="3077" spans="4:4">
      <c r="D3077" s="144"/>
    </row>
    <row r="3078" spans="4:4">
      <c r="D3078" s="144"/>
    </row>
    <row r="3079" spans="4:4">
      <c r="D3079" s="144"/>
    </row>
    <row r="3080" spans="4:4">
      <c r="D3080" s="144"/>
    </row>
    <row r="3081" spans="4:4">
      <c r="D3081" s="144"/>
    </row>
    <row r="3082" spans="4:4">
      <c r="D3082" s="144"/>
    </row>
    <row r="3083" spans="4:4">
      <c r="D3083" s="144"/>
    </row>
    <row r="3084" spans="4:4">
      <c r="D3084" s="144"/>
    </row>
    <row r="3085" spans="4:4">
      <c r="D3085" s="144"/>
    </row>
    <row r="3086" spans="4:4">
      <c r="D3086" s="144"/>
    </row>
    <row r="3087" spans="4:4">
      <c r="D3087" s="144"/>
    </row>
    <row r="3088" spans="4:4">
      <c r="D3088" s="144"/>
    </row>
    <row r="3089" spans="4:4">
      <c r="D3089" s="144"/>
    </row>
    <row r="3090" spans="4:4">
      <c r="D3090" s="144"/>
    </row>
    <row r="3091" spans="4:4">
      <c r="D3091" s="144"/>
    </row>
    <row r="3092" spans="4:4">
      <c r="D3092" s="144"/>
    </row>
    <row r="3093" spans="4:4">
      <c r="D3093" s="144"/>
    </row>
    <row r="3094" spans="4:4">
      <c r="D3094" s="144"/>
    </row>
    <row r="3095" spans="4:4">
      <c r="D3095" s="144"/>
    </row>
    <row r="3096" spans="4:4">
      <c r="D3096" s="144"/>
    </row>
    <row r="3097" spans="4:4">
      <c r="D3097" s="144"/>
    </row>
    <row r="3098" spans="4:4">
      <c r="D3098" s="144"/>
    </row>
    <row r="3099" spans="4:4">
      <c r="D3099" s="144"/>
    </row>
    <row r="3100" spans="4:4">
      <c r="D3100" s="144"/>
    </row>
    <row r="3101" spans="4:4">
      <c r="D3101" s="144"/>
    </row>
    <row r="3102" spans="4:4">
      <c r="D3102" s="144"/>
    </row>
    <row r="3103" spans="4:4">
      <c r="D3103" s="144"/>
    </row>
    <row r="3104" spans="4:4">
      <c r="D3104" s="144"/>
    </row>
    <row r="3105" spans="4:4">
      <c r="D3105" s="144"/>
    </row>
    <row r="3106" spans="4:4">
      <c r="D3106" s="144"/>
    </row>
    <row r="3107" spans="4:4">
      <c r="D3107" s="144"/>
    </row>
    <row r="3108" spans="4:4">
      <c r="D3108" s="144"/>
    </row>
    <row r="3109" spans="4:4">
      <c r="D3109" s="144"/>
    </row>
    <row r="3110" spans="4:4">
      <c r="D3110" s="144"/>
    </row>
    <row r="3111" spans="4:4">
      <c r="D3111" s="144"/>
    </row>
    <row r="3112" spans="4:4">
      <c r="D3112" s="144"/>
    </row>
    <row r="3113" spans="4:4">
      <c r="D3113" s="144"/>
    </row>
    <row r="3114" spans="4:4">
      <c r="D3114" s="144"/>
    </row>
    <row r="3115" spans="4:4">
      <c r="D3115" s="144"/>
    </row>
    <row r="3116" spans="4:4">
      <c r="D3116" s="144"/>
    </row>
    <row r="3117" spans="4:4">
      <c r="D3117" s="144"/>
    </row>
    <row r="3118" spans="4:4">
      <c r="D3118" s="144"/>
    </row>
    <row r="3119" spans="4:4">
      <c r="D3119" s="144"/>
    </row>
    <row r="3120" spans="4:4">
      <c r="D3120" s="144"/>
    </row>
    <row r="3121" spans="4:4">
      <c r="D3121" s="144"/>
    </row>
    <row r="3122" spans="4:4">
      <c r="D3122" s="144"/>
    </row>
    <row r="3123" spans="4:4">
      <c r="D3123" s="144"/>
    </row>
    <row r="3124" spans="4:4">
      <c r="D3124" s="144"/>
    </row>
    <row r="3125" spans="4:4">
      <c r="D3125" s="144"/>
    </row>
    <row r="3126" spans="4:4">
      <c r="D3126" s="144"/>
    </row>
    <row r="3127" spans="4:4">
      <c r="D3127" s="144"/>
    </row>
    <row r="3128" spans="4:4">
      <c r="D3128" s="144"/>
    </row>
    <row r="3129" spans="4:4">
      <c r="D3129" s="144"/>
    </row>
    <row r="3130" spans="4:4">
      <c r="D3130" s="144"/>
    </row>
    <row r="3131" spans="4:4">
      <c r="D3131" s="144"/>
    </row>
    <row r="3132" spans="4:4">
      <c r="D3132" s="144"/>
    </row>
    <row r="3133" spans="4:4">
      <c r="D3133" s="144"/>
    </row>
    <row r="3134" spans="4:4">
      <c r="D3134" s="144"/>
    </row>
    <row r="3135" spans="4:4">
      <c r="D3135" s="144"/>
    </row>
    <row r="3136" spans="4:4">
      <c r="D3136" s="144"/>
    </row>
    <row r="3137" spans="4:4">
      <c r="D3137" s="144"/>
    </row>
    <row r="3138" spans="4:4">
      <c r="D3138" s="144"/>
    </row>
    <row r="3139" spans="4:4">
      <c r="D3139" s="144"/>
    </row>
    <row r="3140" spans="4:4">
      <c r="D3140" s="144"/>
    </row>
    <row r="3141" spans="4:4">
      <c r="D3141" s="144"/>
    </row>
    <row r="3142" spans="4:4">
      <c r="D3142" s="144"/>
    </row>
    <row r="3143" spans="4:4">
      <c r="D3143" s="144"/>
    </row>
    <row r="3144" spans="4:4">
      <c r="D3144" s="144"/>
    </row>
    <row r="3145" spans="4:4">
      <c r="D3145" s="144"/>
    </row>
    <row r="3146" spans="4:4">
      <c r="D3146" s="144"/>
    </row>
    <row r="3147" spans="4:4">
      <c r="D3147" s="144"/>
    </row>
    <row r="3148" spans="4:4">
      <c r="D3148" s="144"/>
    </row>
    <row r="3149" spans="4:4">
      <c r="D3149" s="144"/>
    </row>
    <row r="3150" spans="4:4">
      <c r="D3150" s="144"/>
    </row>
    <row r="3151" spans="4:4">
      <c r="D3151" s="144"/>
    </row>
    <row r="3152" spans="4:4">
      <c r="D3152" s="144"/>
    </row>
    <row r="3153" spans="4:4">
      <c r="D3153" s="144"/>
    </row>
    <row r="3154" spans="4:4">
      <c r="D3154" s="144"/>
    </row>
    <row r="3155" spans="4:4">
      <c r="D3155" s="144"/>
    </row>
    <row r="3156" spans="4:4">
      <c r="D3156" s="144"/>
    </row>
    <row r="3157" spans="4:4">
      <c r="D3157" s="144"/>
    </row>
    <row r="3158" spans="4:4">
      <c r="D3158" s="144"/>
    </row>
    <row r="3159" spans="4:4">
      <c r="D3159" s="144"/>
    </row>
    <row r="3160" spans="4:4">
      <c r="D3160" s="144"/>
    </row>
    <row r="3161" spans="4:4">
      <c r="D3161" s="144"/>
    </row>
    <row r="3162" spans="4:4">
      <c r="D3162" s="144"/>
    </row>
    <row r="3163" spans="4:4">
      <c r="D3163" s="144"/>
    </row>
    <row r="3164" spans="4:4">
      <c r="D3164" s="144"/>
    </row>
    <row r="3165" spans="4:4">
      <c r="D3165" s="144"/>
    </row>
    <row r="3166" spans="4:4">
      <c r="D3166" s="144"/>
    </row>
    <row r="3167" spans="4:4">
      <c r="D3167" s="144"/>
    </row>
    <row r="3168" spans="4:4">
      <c r="D3168" s="144"/>
    </row>
    <row r="3169" spans="4:4">
      <c r="D3169" s="144"/>
    </row>
    <row r="3170" spans="4:4">
      <c r="D3170" s="144"/>
    </row>
    <row r="3171" spans="4:4">
      <c r="D3171" s="144"/>
    </row>
    <row r="3172" spans="4:4">
      <c r="D3172" s="144"/>
    </row>
    <row r="3173" spans="4:4">
      <c r="D3173" s="144"/>
    </row>
    <row r="3174" spans="4:4">
      <c r="D3174" s="144"/>
    </row>
    <row r="3175" spans="4:4">
      <c r="D3175" s="144"/>
    </row>
    <row r="3176" spans="4:4">
      <c r="D3176" s="144"/>
    </row>
    <row r="3177" spans="4:4">
      <c r="D3177" s="144"/>
    </row>
    <row r="3178" spans="4:4">
      <c r="D3178" s="144"/>
    </row>
    <row r="3179" spans="4:4">
      <c r="D3179" s="144"/>
    </row>
    <row r="3180" spans="4:4">
      <c r="D3180" s="144"/>
    </row>
    <row r="3181" spans="4:4">
      <c r="D3181" s="144"/>
    </row>
    <row r="3182" spans="4:4">
      <c r="D3182" s="144"/>
    </row>
    <row r="3183" spans="4:4">
      <c r="D3183" s="144"/>
    </row>
    <row r="3184" spans="4:4">
      <c r="D3184" s="144"/>
    </row>
    <row r="3185" spans="4:4">
      <c r="D3185" s="144"/>
    </row>
    <row r="3186" spans="4:4">
      <c r="D3186" s="144"/>
    </row>
    <row r="3187" spans="4:4">
      <c r="D3187" s="144"/>
    </row>
    <row r="3188" spans="4:4">
      <c r="D3188" s="144"/>
    </row>
    <row r="3189" spans="4:4">
      <c r="D3189" s="144"/>
    </row>
    <row r="3190" spans="4:4">
      <c r="D3190" s="144"/>
    </row>
    <row r="3191" spans="4:4">
      <c r="D3191" s="144"/>
    </row>
    <row r="3192" spans="4:4">
      <c r="D3192" s="144"/>
    </row>
    <row r="3193" spans="4:4">
      <c r="D3193" s="144"/>
    </row>
    <row r="3194" spans="4:4">
      <c r="D3194" s="144"/>
    </row>
    <row r="3195" spans="4:4">
      <c r="D3195" s="144"/>
    </row>
    <row r="3196" spans="4:4">
      <c r="D3196" s="144"/>
    </row>
    <row r="3197" spans="4:4">
      <c r="D3197" s="144"/>
    </row>
    <row r="3198" spans="4:4">
      <c r="D3198" s="144"/>
    </row>
    <row r="3199" spans="4:4">
      <c r="D3199" s="144"/>
    </row>
    <row r="3200" spans="4:4">
      <c r="D3200" s="144"/>
    </row>
    <row r="3201" spans="4:4">
      <c r="D3201" s="144"/>
    </row>
    <row r="3202" spans="4:4">
      <c r="D3202" s="144"/>
    </row>
    <row r="3203" spans="4:4">
      <c r="D3203" s="144"/>
    </row>
    <row r="3204" spans="4:4">
      <c r="D3204" s="144"/>
    </row>
    <row r="3205" spans="4:4">
      <c r="D3205" s="144"/>
    </row>
    <row r="3206" spans="4:4">
      <c r="D3206" s="144"/>
    </row>
    <row r="3207" spans="4:4">
      <c r="D3207" s="144"/>
    </row>
    <row r="3208" spans="4:4">
      <c r="D3208" s="144"/>
    </row>
    <row r="3209" spans="4:4">
      <c r="D3209" s="144"/>
    </row>
    <row r="3210" spans="4:4">
      <c r="D3210" s="144"/>
    </row>
    <row r="3211" spans="4:4">
      <c r="D3211" s="144"/>
    </row>
    <row r="3212" spans="4:4">
      <c r="D3212" s="144"/>
    </row>
    <row r="3213" spans="4:4">
      <c r="D3213" s="144"/>
    </row>
    <row r="3214" spans="4:4">
      <c r="D3214" s="144"/>
    </row>
    <row r="3215" spans="4:4">
      <c r="D3215" s="144"/>
    </row>
    <row r="3216" spans="4:4">
      <c r="D3216" s="144"/>
    </row>
    <row r="3217" spans="4:4">
      <c r="D3217" s="144"/>
    </row>
    <row r="3218" spans="4:4">
      <c r="D3218" s="144"/>
    </row>
    <row r="3219" spans="4:4">
      <c r="D3219" s="144"/>
    </row>
    <row r="3220" spans="4:4">
      <c r="D3220" s="144"/>
    </row>
    <row r="3221" spans="4:4">
      <c r="D3221" s="144"/>
    </row>
    <row r="3222" spans="4:4">
      <c r="D3222" s="144"/>
    </row>
    <row r="3223" spans="4:4">
      <c r="D3223" s="144"/>
    </row>
    <row r="3224" spans="4:4">
      <c r="D3224" s="144"/>
    </row>
    <row r="3225" spans="4:4">
      <c r="D3225" s="144"/>
    </row>
    <row r="3226" spans="4:4">
      <c r="D3226" s="144"/>
    </row>
    <row r="3227" spans="4:4">
      <c r="D3227" s="144"/>
    </row>
    <row r="3228" spans="4:4">
      <c r="D3228" s="144"/>
    </row>
    <row r="3229" spans="4:4">
      <c r="D3229" s="144"/>
    </row>
    <row r="3230" spans="4:4">
      <c r="D3230" s="144"/>
    </row>
    <row r="3231" spans="4:4">
      <c r="D3231" s="144"/>
    </row>
    <row r="3232" spans="4:4">
      <c r="D3232" s="144"/>
    </row>
    <row r="3233" spans="4:4">
      <c r="D3233" s="144"/>
    </row>
    <row r="3234" spans="4:4">
      <c r="D3234" s="144"/>
    </row>
    <row r="3235" spans="4:4">
      <c r="D3235" s="144"/>
    </row>
    <row r="3236" spans="4:4">
      <c r="D3236" s="144"/>
    </row>
    <row r="3237" spans="4:4">
      <c r="D3237" s="144"/>
    </row>
    <row r="3238" spans="4:4">
      <c r="D3238" s="144"/>
    </row>
    <row r="3239" spans="4:4">
      <c r="D3239" s="144"/>
    </row>
    <row r="3240" spans="4:4">
      <c r="D3240" s="144"/>
    </row>
    <row r="3241" spans="4:4">
      <c r="D3241" s="144"/>
    </row>
    <row r="3242" spans="4:4">
      <c r="D3242" s="144"/>
    </row>
    <row r="3243" spans="4:4">
      <c r="D3243" s="144"/>
    </row>
    <row r="3244" spans="4:4">
      <c r="D3244" s="144"/>
    </row>
    <row r="3245" spans="4:4">
      <c r="D3245" s="144"/>
    </row>
    <row r="3246" spans="4:4">
      <c r="D3246" s="144"/>
    </row>
    <row r="3247" spans="4:4">
      <c r="D3247" s="144"/>
    </row>
    <row r="3248" spans="4:4">
      <c r="D3248" s="144"/>
    </row>
    <row r="3249" spans="4:4">
      <c r="D3249" s="144"/>
    </row>
    <row r="3250" spans="4:4">
      <c r="D3250" s="144"/>
    </row>
    <row r="3251" spans="4:4">
      <c r="D3251" s="144"/>
    </row>
    <row r="3252" spans="4:4">
      <c r="D3252" s="144"/>
    </row>
    <row r="3253" spans="4:4">
      <c r="D3253" s="144"/>
    </row>
    <row r="3254" spans="4:4">
      <c r="D3254" s="144"/>
    </row>
    <row r="3255" spans="4:4">
      <c r="D3255" s="144"/>
    </row>
    <row r="3256" spans="4:4">
      <c r="D3256" s="144"/>
    </row>
    <row r="3257" spans="4:4">
      <c r="D3257" s="144"/>
    </row>
    <row r="3258" spans="4:4">
      <c r="D3258" s="144"/>
    </row>
    <row r="3259" spans="4:4">
      <c r="D3259" s="144"/>
    </row>
    <row r="3260" spans="4:4">
      <c r="D3260" s="144"/>
    </row>
    <row r="3261" spans="4:4">
      <c r="D3261" s="144"/>
    </row>
    <row r="3262" spans="4:4">
      <c r="D3262" s="144"/>
    </row>
    <row r="3263" spans="4:4">
      <c r="D3263" s="144"/>
    </row>
    <row r="3264" spans="4:4">
      <c r="D3264" s="144"/>
    </row>
    <row r="3265" spans="4:4">
      <c r="D3265" s="144"/>
    </row>
    <row r="3266" spans="4:4">
      <c r="D3266" s="144"/>
    </row>
    <row r="3267" spans="4:4">
      <c r="D3267" s="144"/>
    </row>
    <row r="3268" spans="4:4">
      <c r="D3268" s="144"/>
    </row>
    <row r="3269" spans="4:4">
      <c r="D3269" s="144"/>
    </row>
    <row r="3270" spans="4:4">
      <c r="D3270" s="144"/>
    </row>
    <row r="3271" spans="4:4">
      <c r="D3271" s="144"/>
    </row>
    <row r="3272" spans="4:4">
      <c r="D3272" s="144"/>
    </row>
    <row r="3273" spans="4:4">
      <c r="D3273" s="144"/>
    </row>
    <row r="3274" spans="4:4">
      <c r="D3274" s="144"/>
    </row>
    <row r="3275" spans="4:4">
      <c r="D3275" s="144"/>
    </row>
    <row r="3276" spans="4:4">
      <c r="D3276" s="144"/>
    </row>
    <row r="3277" spans="4:4">
      <c r="D3277" s="144"/>
    </row>
    <row r="3278" spans="4:4">
      <c r="D3278" s="144"/>
    </row>
    <row r="3279" spans="4:4">
      <c r="D3279" s="144"/>
    </row>
    <row r="3280" spans="4:4">
      <c r="D3280" s="144"/>
    </row>
    <row r="3281" spans="4:4">
      <c r="D3281" s="144"/>
    </row>
    <row r="3282" spans="4:4">
      <c r="D3282" s="144"/>
    </row>
    <row r="3283" spans="4:4">
      <c r="D3283" s="144"/>
    </row>
    <row r="3284" spans="4:4">
      <c r="D3284" s="144"/>
    </row>
    <row r="3285" spans="4:4">
      <c r="D3285" s="144"/>
    </row>
    <row r="3286" spans="4:4">
      <c r="D3286" s="144"/>
    </row>
    <row r="3287" spans="4:4">
      <c r="D3287" s="144"/>
    </row>
    <row r="3288" spans="4:4">
      <c r="D3288" s="144"/>
    </row>
    <row r="3289" spans="4:4">
      <c r="D3289" s="144"/>
    </row>
    <row r="3290" spans="4:4">
      <c r="D3290" s="144"/>
    </row>
    <row r="3291" spans="4:4">
      <c r="D3291" s="144"/>
    </row>
    <row r="3292" spans="4:4">
      <c r="D3292" s="144"/>
    </row>
    <row r="3293" spans="4:4">
      <c r="D3293" s="144"/>
    </row>
    <row r="3294" spans="4:4">
      <c r="D3294" s="144"/>
    </row>
    <row r="3295" spans="4:4">
      <c r="D3295" s="144"/>
    </row>
    <row r="3296" spans="4:4">
      <c r="D3296" s="144"/>
    </row>
    <row r="3297" spans="4:4">
      <c r="D3297" s="144"/>
    </row>
    <row r="3298" spans="4:4">
      <c r="D3298" s="144"/>
    </row>
    <row r="3299" spans="4:4">
      <c r="D3299" s="144"/>
    </row>
    <row r="3300" spans="4:4">
      <c r="D3300" s="144"/>
    </row>
    <row r="3301" spans="4:4">
      <c r="D3301" s="144"/>
    </row>
    <row r="3302" spans="4:4">
      <c r="D3302" s="144"/>
    </row>
    <row r="3303" spans="4:4">
      <c r="D3303" s="144"/>
    </row>
    <row r="3304" spans="4:4">
      <c r="D3304" s="144"/>
    </row>
    <row r="3305" spans="4:4">
      <c r="D3305" s="144"/>
    </row>
    <row r="3306" spans="4:4">
      <c r="D3306" s="144"/>
    </row>
    <row r="3307" spans="4:4">
      <c r="D3307" s="144"/>
    </row>
    <row r="3308" spans="4:4">
      <c r="D3308" s="144"/>
    </row>
    <row r="3309" spans="4:4">
      <c r="D3309" s="144"/>
    </row>
    <row r="3310" spans="4:4">
      <c r="D3310" s="144"/>
    </row>
    <row r="3311" spans="4:4">
      <c r="D3311" s="144"/>
    </row>
    <row r="3312" spans="4:4">
      <c r="D3312" s="144"/>
    </row>
    <row r="3313" spans="4:4">
      <c r="D3313" s="144"/>
    </row>
    <row r="3314" spans="4:4">
      <c r="D3314" s="144"/>
    </row>
    <row r="3315" spans="4:4">
      <c r="D3315" s="144"/>
    </row>
    <row r="3316" spans="4:4">
      <c r="D3316" s="144"/>
    </row>
    <row r="3317" spans="4:4">
      <c r="D3317" s="144"/>
    </row>
    <row r="3318" spans="4:4">
      <c r="D3318" s="144"/>
    </row>
    <row r="3319" spans="4:4">
      <c r="D3319" s="144"/>
    </row>
    <row r="3320" spans="4:4">
      <c r="D3320" s="144"/>
    </row>
    <row r="3321" spans="4:4">
      <c r="D3321" s="144"/>
    </row>
    <row r="3322" spans="4:4">
      <c r="D3322" s="144"/>
    </row>
    <row r="3323" spans="4:4">
      <c r="D3323" s="144"/>
    </row>
    <row r="3324" spans="4:4">
      <c r="D3324" s="144"/>
    </row>
    <row r="3325" spans="4:4">
      <c r="D3325" s="144"/>
    </row>
    <row r="3326" spans="4:4">
      <c r="D3326" s="144"/>
    </row>
    <row r="3327" spans="4:4">
      <c r="D3327" s="144"/>
    </row>
    <row r="3328" spans="4:4">
      <c r="D3328" s="144"/>
    </row>
    <row r="3329" spans="4:4">
      <c r="D3329" s="144"/>
    </row>
    <row r="3330" spans="4:4">
      <c r="D3330" s="144"/>
    </row>
    <row r="3331" spans="4:4">
      <c r="D3331" s="144"/>
    </row>
    <row r="3332" spans="4:4">
      <c r="D3332" s="144"/>
    </row>
    <row r="3333" spans="4:4">
      <c r="D3333" s="144"/>
    </row>
    <row r="3334" spans="4:4">
      <c r="D3334" s="144"/>
    </row>
    <row r="3335" spans="4:4">
      <c r="D3335" s="144"/>
    </row>
    <row r="3336" spans="4:4">
      <c r="D3336" s="144"/>
    </row>
    <row r="3337" spans="4:4">
      <c r="D3337" s="144"/>
    </row>
    <row r="3338" spans="4:4">
      <c r="D3338" s="144"/>
    </row>
    <row r="3339" spans="4:4">
      <c r="D3339" s="144"/>
    </row>
    <row r="3340" spans="4:4">
      <c r="D3340" s="144"/>
    </row>
    <row r="3341" spans="4:4">
      <c r="D3341" s="144"/>
    </row>
    <row r="3342" spans="4:4">
      <c r="D3342" s="144"/>
    </row>
    <row r="3343" spans="4:4">
      <c r="D3343" s="144"/>
    </row>
    <row r="3344" spans="4:4">
      <c r="D3344" s="144"/>
    </row>
    <row r="3345" spans="4:4">
      <c r="D3345" s="144"/>
    </row>
    <row r="3346" spans="4:4">
      <c r="D3346" s="144"/>
    </row>
    <row r="3347" spans="4:4">
      <c r="D3347" s="144"/>
    </row>
    <row r="3348" spans="4:4">
      <c r="D3348" s="144"/>
    </row>
    <row r="3349" spans="4:4">
      <c r="D3349" s="144"/>
    </row>
    <row r="3350" spans="4:4">
      <c r="D3350" s="144"/>
    </row>
    <row r="3351" spans="4:4">
      <c r="D3351" s="144"/>
    </row>
    <row r="3352" spans="4:4">
      <c r="D3352" s="144"/>
    </row>
    <row r="3353" spans="4:4">
      <c r="D3353" s="144"/>
    </row>
    <row r="3354" spans="4:4">
      <c r="D3354" s="144"/>
    </row>
    <row r="3355" spans="4:4">
      <c r="D3355" s="144"/>
    </row>
    <row r="3356" spans="4:4">
      <c r="D3356" s="144"/>
    </row>
    <row r="3357" spans="4:4">
      <c r="D3357" s="144"/>
    </row>
    <row r="3358" spans="4:4">
      <c r="D3358" s="144"/>
    </row>
    <row r="3359" spans="4:4">
      <c r="D3359" s="144"/>
    </row>
    <row r="3360" spans="4:4">
      <c r="D3360" s="144"/>
    </row>
    <row r="3361" spans="4:4">
      <c r="D3361" s="144"/>
    </row>
    <row r="3362" spans="4:4">
      <c r="D3362" s="144"/>
    </row>
    <row r="3363" spans="4:4">
      <c r="D3363" s="144"/>
    </row>
    <row r="3364" spans="4:4">
      <c r="D3364" s="144"/>
    </row>
    <row r="3365" spans="4:4">
      <c r="D3365" s="144"/>
    </row>
    <row r="3366" spans="4:4">
      <c r="D3366" s="144"/>
    </row>
    <row r="3367" spans="4:4">
      <c r="D3367" s="144"/>
    </row>
    <row r="3368" spans="4:4">
      <c r="D3368" s="144"/>
    </row>
    <row r="3369" spans="4:4">
      <c r="D3369" s="144"/>
    </row>
    <row r="3370" spans="4:4">
      <c r="D3370" s="144"/>
    </row>
    <row r="3371" spans="4:4">
      <c r="D3371" s="144"/>
    </row>
    <row r="3372" spans="4:4">
      <c r="D3372" s="144"/>
    </row>
    <row r="3373" spans="4:4">
      <c r="D3373" s="144"/>
    </row>
    <row r="3374" spans="4:4">
      <c r="D3374" s="144"/>
    </row>
    <row r="3375" spans="4:4">
      <c r="D3375" s="144"/>
    </row>
    <row r="3376" spans="4:4">
      <c r="D3376" s="144"/>
    </row>
    <row r="3377" spans="4:4">
      <c r="D3377" s="144"/>
    </row>
    <row r="3378" spans="4:4">
      <c r="D3378" s="144"/>
    </row>
    <row r="3379" spans="4:4">
      <c r="D3379" s="144"/>
    </row>
    <row r="3380" spans="4:4">
      <c r="D3380" s="144"/>
    </row>
    <row r="3381" spans="4:4">
      <c r="D3381" s="144"/>
    </row>
    <row r="3382" spans="4:4">
      <c r="D3382" s="144"/>
    </row>
    <row r="3383" spans="4:4">
      <c r="D3383" s="144"/>
    </row>
    <row r="3384" spans="4:4">
      <c r="D3384" s="144"/>
    </row>
    <row r="3385" spans="4:4">
      <c r="D3385" s="144"/>
    </row>
    <row r="3386" spans="4:4">
      <c r="D3386" s="144"/>
    </row>
    <row r="3387" spans="4:4">
      <c r="D3387" s="144"/>
    </row>
    <row r="3388" spans="4:4">
      <c r="D3388" s="144"/>
    </row>
    <row r="3389" spans="4:4">
      <c r="D3389" s="144"/>
    </row>
    <row r="3390" spans="4:4">
      <c r="D3390" s="144"/>
    </row>
    <row r="3391" spans="4:4">
      <c r="D3391" s="144"/>
    </row>
    <row r="3392" spans="4:4">
      <c r="D3392" s="144"/>
    </row>
    <row r="3393" spans="4:4">
      <c r="D3393" s="144"/>
    </row>
    <row r="3394" spans="4:4">
      <c r="D3394" s="144"/>
    </row>
    <row r="3395" spans="4:4">
      <c r="D3395" s="144"/>
    </row>
    <row r="3396" spans="4:4">
      <c r="D3396" s="144"/>
    </row>
    <row r="3397" spans="4:4">
      <c r="D3397" s="144"/>
    </row>
    <row r="3398" spans="4:4">
      <c r="D3398" s="144"/>
    </row>
    <row r="3399" spans="4:4">
      <c r="D3399" s="144"/>
    </row>
    <row r="3400" spans="4:4">
      <c r="D3400" s="144"/>
    </row>
    <row r="3401" spans="4:4">
      <c r="D3401" s="144"/>
    </row>
    <row r="3402" spans="4:4">
      <c r="D3402" s="144"/>
    </row>
    <row r="3403" spans="4:4">
      <c r="D3403" s="144"/>
    </row>
    <row r="3404" spans="4:4">
      <c r="D3404" s="144"/>
    </row>
    <row r="3405" spans="4:4">
      <c r="D3405" s="144"/>
    </row>
    <row r="3406" spans="4:4">
      <c r="D3406" s="144"/>
    </row>
    <row r="3407" spans="4:4">
      <c r="D3407" s="144"/>
    </row>
    <row r="3408" spans="4:4">
      <c r="D3408" s="144"/>
    </row>
    <row r="3409" spans="4:4">
      <c r="D3409" s="144"/>
    </row>
    <row r="3410" spans="4:4">
      <c r="D3410" s="144"/>
    </row>
    <row r="3411" spans="4:4">
      <c r="D3411" s="144"/>
    </row>
    <row r="3412" spans="4:4">
      <c r="D3412" s="144"/>
    </row>
    <row r="3413" spans="4:4">
      <c r="D3413" s="144"/>
    </row>
    <row r="3414" spans="4:4">
      <c r="D3414" s="144"/>
    </row>
    <row r="3415" spans="4:4">
      <c r="D3415" s="144"/>
    </row>
    <row r="3416" spans="4:4">
      <c r="D3416" s="144"/>
    </row>
    <row r="3417" spans="4:4">
      <c r="D3417" s="144"/>
    </row>
    <row r="3418" spans="4:4">
      <c r="D3418" s="144"/>
    </row>
    <row r="3419" spans="4:4">
      <c r="D3419" s="144"/>
    </row>
    <row r="3420" spans="4:4">
      <c r="D3420" s="144"/>
    </row>
    <row r="3421" spans="4:4">
      <c r="D3421" s="144"/>
    </row>
    <row r="3422" spans="4:4">
      <c r="D3422" s="144"/>
    </row>
    <row r="3423" spans="4:4">
      <c r="D3423" s="144"/>
    </row>
    <row r="3424" spans="4:4">
      <c r="D3424" s="144"/>
    </row>
    <row r="3425" spans="4:4">
      <c r="D3425" s="144"/>
    </row>
    <row r="3426" spans="4:4">
      <c r="D3426" s="144"/>
    </row>
    <row r="3427" spans="4:4">
      <c r="D3427" s="144"/>
    </row>
    <row r="3428" spans="4:4">
      <c r="D3428" s="144"/>
    </row>
    <row r="3429" spans="4:4">
      <c r="D3429" s="144"/>
    </row>
    <row r="3430" spans="4:4">
      <c r="D3430" s="144"/>
    </row>
    <row r="3431" spans="4:4">
      <c r="D3431" s="144"/>
    </row>
    <row r="3432" spans="4:4">
      <c r="D3432" s="144"/>
    </row>
    <row r="3433" spans="4:4">
      <c r="D3433" s="144"/>
    </row>
    <row r="3434" spans="4:4">
      <c r="D3434" s="144"/>
    </row>
    <row r="3435" spans="4:4">
      <c r="D3435" s="144"/>
    </row>
    <row r="3436" spans="4:4">
      <c r="D3436" s="144"/>
    </row>
    <row r="3437" spans="4:4">
      <c r="D3437" s="144"/>
    </row>
    <row r="3438" spans="4:4">
      <c r="D3438" s="144"/>
    </row>
    <row r="3439" spans="4:4">
      <c r="D3439" s="144"/>
    </row>
    <row r="3440" spans="4:4">
      <c r="D3440" s="144"/>
    </row>
    <row r="3441" spans="4:4">
      <c r="D3441" s="144"/>
    </row>
    <row r="3442" spans="4:4">
      <c r="D3442" s="144"/>
    </row>
    <row r="3443" spans="4:4">
      <c r="D3443" s="144"/>
    </row>
    <row r="3444" spans="4:4">
      <c r="D3444" s="144"/>
    </row>
    <row r="3445" spans="4:4">
      <c r="D3445" s="144"/>
    </row>
    <row r="3446" spans="4:4">
      <c r="D3446" s="144"/>
    </row>
    <row r="3447" spans="4:4">
      <c r="D3447" s="144"/>
    </row>
    <row r="3448" spans="4:4">
      <c r="D3448" s="144"/>
    </row>
    <row r="3449" spans="4:4">
      <c r="D3449" s="144"/>
    </row>
    <row r="3450" spans="4:4">
      <c r="D3450" s="144"/>
    </row>
    <row r="3451" spans="4:4">
      <c r="D3451" s="144"/>
    </row>
    <row r="3452" spans="4:4">
      <c r="D3452" s="144"/>
    </row>
    <row r="3453" spans="4:4">
      <c r="D3453" s="144"/>
    </row>
    <row r="3454" spans="4:4">
      <c r="D3454" s="144"/>
    </row>
    <row r="3455" spans="4:4">
      <c r="D3455" s="144"/>
    </row>
    <row r="3456" spans="4:4">
      <c r="D3456" s="144"/>
    </row>
    <row r="3457" spans="4:4">
      <c r="D3457" s="144"/>
    </row>
    <row r="3458" spans="4:4">
      <c r="D3458" s="144"/>
    </row>
    <row r="3459" spans="4:4">
      <c r="D3459" s="144"/>
    </row>
    <row r="3460" spans="4:4">
      <c r="D3460" s="144"/>
    </row>
    <row r="3461" spans="4:4">
      <c r="D3461" s="144"/>
    </row>
    <row r="3462" spans="4:4">
      <c r="D3462" s="144"/>
    </row>
    <row r="3463" spans="4:4">
      <c r="D3463" s="144"/>
    </row>
    <row r="3464" spans="4:4">
      <c r="D3464" s="144"/>
    </row>
    <row r="3465" spans="4:4">
      <c r="D3465" s="144"/>
    </row>
    <row r="3466" spans="4:4">
      <c r="D3466" s="144"/>
    </row>
    <row r="3467" spans="4:4">
      <c r="D3467" s="144"/>
    </row>
    <row r="3468" spans="4:4">
      <c r="D3468" s="144"/>
    </row>
    <row r="3469" spans="4:4">
      <c r="D3469" s="144"/>
    </row>
    <row r="3470" spans="4:4">
      <c r="D3470" s="144"/>
    </row>
    <row r="3471" spans="4:4">
      <c r="D3471" s="144"/>
    </row>
    <row r="3472" spans="4:4">
      <c r="D3472" s="144"/>
    </row>
    <row r="3473" spans="4:4">
      <c r="D3473" s="144"/>
    </row>
    <row r="3474" spans="4:4">
      <c r="D3474" s="144"/>
    </row>
    <row r="3475" spans="4:4">
      <c r="D3475" s="144"/>
    </row>
    <row r="3476" spans="4:4">
      <c r="D3476" s="144"/>
    </row>
    <row r="3477" spans="4:4">
      <c r="D3477" s="144"/>
    </row>
    <row r="3478" spans="4:4">
      <c r="D3478" s="144"/>
    </row>
    <row r="3479" spans="4:4">
      <c r="D3479" s="144"/>
    </row>
    <row r="3480" spans="4:4">
      <c r="D3480" s="144"/>
    </row>
    <row r="3481" spans="4:4">
      <c r="D3481" s="144"/>
    </row>
    <row r="3482" spans="4:4">
      <c r="D3482" s="144"/>
    </row>
    <row r="3483" spans="4:4">
      <c r="D3483" s="144"/>
    </row>
    <row r="3484" spans="4:4">
      <c r="D3484" s="144"/>
    </row>
    <row r="3485" spans="4:4">
      <c r="D3485" s="144"/>
    </row>
    <row r="3486" spans="4:4">
      <c r="D3486" s="144"/>
    </row>
    <row r="3487" spans="4:4">
      <c r="D3487" s="144"/>
    </row>
    <row r="3488" spans="4:4">
      <c r="D3488" s="144"/>
    </row>
    <row r="3489" spans="4:4">
      <c r="D3489" s="144"/>
    </row>
    <row r="3490" spans="4:4">
      <c r="D3490" s="144"/>
    </row>
    <row r="3491" spans="4:4">
      <c r="D3491" s="144"/>
    </row>
    <row r="3492" spans="4:4">
      <c r="D3492" s="144"/>
    </row>
    <row r="3493" spans="4:4">
      <c r="D3493" s="144"/>
    </row>
    <row r="3494" spans="4:4">
      <c r="D3494" s="144"/>
    </row>
    <row r="3495" spans="4:4">
      <c r="D3495" s="144"/>
    </row>
    <row r="3496" spans="4:4">
      <c r="D3496" s="144"/>
    </row>
    <row r="3497" spans="4:4">
      <c r="D3497" s="144"/>
    </row>
    <row r="3498" spans="4:4">
      <c r="D3498" s="144"/>
    </row>
    <row r="3499" spans="4:4">
      <c r="D3499" s="144"/>
    </row>
    <row r="3500" spans="4:4">
      <c r="D3500" s="144"/>
    </row>
    <row r="3501" spans="4:4">
      <c r="D3501" s="144"/>
    </row>
    <row r="3502" spans="4:4">
      <c r="D3502" s="144"/>
    </row>
    <row r="3503" spans="4:4">
      <c r="D3503" s="144"/>
    </row>
    <row r="3504" spans="4:4">
      <c r="D3504" s="144"/>
    </row>
    <row r="3505" spans="4:4">
      <c r="D3505" s="144"/>
    </row>
    <row r="3506" spans="4:4">
      <c r="D3506" s="144"/>
    </row>
    <row r="3507" spans="4:4">
      <c r="D3507" s="144"/>
    </row>
    <row r="3508" spans="4:4">
      <c r="D3508" s="144"/>
    </row>
    <row r="3509" spans="4:4">
      <c r="D3509" s="144"/>
    </row>
    <row r="3510" spans="4:4">
      <c r="D3510" s="144"/>
    </row>
    <row r="3511" spans="4:4">
      <c r="D3511" s="144"/>
    </row>
    <row r="3512" spans="4:4">
      <c r="D3512" s="144"/>
    </row>
    <row r="3513" spans="4:4">
      <c r="D3513" s="144"/>
    </row>
    <row r="3514" spans="4:4">
      <c r="D3514" s="144"/>
    </row>
    <row r="3515" spans="4:4">
      <c r="D3515" s="144"/>
    </row>
    <row r="3516" spans="4:4">
      <c r="D3516" s="144"/>
    </row>
    <row r="3517" spans="4:4">
      <c r="D3517" s="144"/>
    </row>
    <row r="3518" spans="4:4">
      <c r="D3518" s="144"/>
    </row>
    <row r="3519" spans="4:4">
      <c r="D3519" s="144"/>
    </row>
    <row r="3520" spans="4:4">
      <c r="D3520" s="144"/>
    </row>
    <row r="3521" spans="4:4">
      <c r="D3521" s="144"/>
    </row>
    <row r="3522" spans="4:4">
      <c r="D3522" s="144"/>
    </row>
    <row r="3523" spans="4:4">
      <c r="D3523" s="144"/>
    </row>
    <row r="3524" spans="4:4">
      <c r="D3524" s="144"/>
    </row>
    <row r="3525" spans="4:4">
      <c r="D3525" s="144"/>
    </row>
    <row r="3526" spans="4:4">
      <c r="D3526" s="144"/>
    </row>
    <row r="3527" spans="4:4">
      <c r="D3527" s="144"/>
    </row>
    <row r="3528" spans="4:4">
      <c r="D3528" s="144"/>
    </row>
    <row r="3529" spans="4:4">
      <c r="D3529" s="144"/>
    </row>
    <row r="3530" spans="4:4">
      <c r="D3530" s="144"/>
    </row>
    <row r="3531" spans="4:4">
      <c r="D3531" s="144"/>
    </row>
    <row r="3532" spans="4:4">
      <c r="D3532" s="144"/>
    </row>
    <row r="3533" spans="4:4">
      <c r="D3533" s="144"/>
    </row>
    <row r="3534" spans="4:4">
      <c r="D3534" s="144"/>
    </row>
    <row r="3535" spans="4:4">
      <c r="D3535" s="144"/>
    </row>
    <row r="3536" spans="4:4">
      <c r="D3536" s="144"/>
    </row>
    <row r="3537" spans="4:4">
      <c r="D3537" s="144"/>
    </row>
    <row r="3538" spans="4:4">
      <c r="D3538" s="144"/>
    </row>
    <row r="3539" spans="4:4">
      <c r="D3539" s="144"/>
    </row>
    <row r="3540" spans="4:4">
      <c r="D3540" s="144"/>
    </row>
    <row r="3541" spans="4:4">
      <c r="D3541" s="144"/>
    </row>
    <row r="3542" spans="4:4">
      <c r="D3542" s="144"/>
    </row>
    <row r="3543" spans="4:4">
      <c r="D3543" s="144"/>
    </row>
    <row r="3544" spans="4:4">
      <c r="D3544" s="144"/>
    </row>
    <row r="3545" spans="4:4">
      <c r="D3545" s="144"/>
    </row>
    <row r="3546" spans="4:4">
      <c r="D3546" s="144"/>
    </row>
    <row r="3547" spans="4:4">
      <c r="D3547" s="144"/>
    </row>
    <row r="3548" spans="4:4">
      <c r="D3548" s="144"/>
    </row>
    <row r="3549" spans="4:4">
      <c r="D3549" s="144"/>
    </row>
    <row r="3550" spans="4:4">
      <c r="D3550" s="144"/>
    </row>
    <row r="3551" spans="4:4">
      <c r="D3551" s="144"/>
    </row>
    <row r="3552" spans="4:4">
      <c r="D3552" s="144"/>
    </row>
    <row r="3553" spans="4:4">
      <c r="D3553" s="144"/>
    </row>
    <row r="3554" spans="4:4">
      <c r="D3554" s="144"/>
    </row>
    <row r="3555" spans="4:4">
      <c r="D3555" s="144"/>
    </row>
    <row r="3556" spans="4:4">
      <c r="D3556" s="144"/>
    </row>
    <row r="3557" spans="4:4">
      <c r="D3557" s="144"/>
    </row>
    <row r="3558" spans="4:4">
      <c r="D3558" s="144"/>
    </row>
    <row r="3559" spans="4:4">
      <c r="D3559" s="144"/>
    </row>
    <row r="3560" spans="4:4">
      <c r="D3560" s="144"/>
    </row>
    <row r="3561" spans="4:4">
      <c r="D3561" s="144"/>
    </row>
    <row r="3562" spans="4:4">
      <c r="D3562" s="144"/>
    </row>
    <row r="3563" spans="4:4">
      <c r="D3563" s="144"/>
    </row>
    <row r="3564" spans="4:4">
      <c r="D3564" s="144"/>
    </row>
    <row r="3565" spans="4:4">
      <c r="D3565" s="144"/>
    </row>
    <row r="3566" spans="4:4">
      <c r="D3566" s="144"/>
    </row>
    <row r="3567" spans="4:4">
      <c r="D3567" s="144"/>
    </row>
    <row r="3568" spans="4:4">
      <c r="D3568" s="144"/>
    </row>
    <row r="3569" spans="4:4">
      <c r="D3569" s="144"/>
    </row>
    <row r="3570" spans="4:4">
      <c r="D3570" s="144"/>
    </row>
    <row r="3571" spans="4:4">
      <c r="D3571" s="144"/>
    </row>
    <row r="3572" spans="4:4">
      <c r="D3572" s="144"/>
    </row>
    <row r="3573" spans="4:4">
      <c r="D3573" s="144"/>
    </row>
    <row r="3574" spans="4:4">
      <c r="D3574" s="144"/>
    </row>
    <row r="3575" spans="4:4">
      <c r="D3575" s="144"/>
    </row>
    <row r="3576" spans="4:4">
      <c r="D3576" s="144"/>
    </row>
    <row r="3577" spans="4:4">
      <c r="D3577" s="144"/>
    </row>
    <row r="3578" spans="4:4">
      <c r="D3578" s="144"/>
    </row>
    <row r="3579" spans="4:4">
      <c r="D3579" s="144"/>
    </row>
    <row r="3580" spans="4:4">
      <c r="D3580" s="144"/>
    </row>
    <row r="3581" spans="4:4">
      <c r="D3581" s="144"/>
    </row>
    <row r="3582" spans="4:4">
      <c r="D3582" s="144"/>
    </row>
    <row r="3583" spans="4:4">
      <c r="D3583" s="144"/>
    </row>
    <row r="3584" spans="4:4">
      <c r="D3584" s="144"/>
    </row>
    <row r="3585" spans="4:4">
      <c r="D3585" s="144"/>
    </row>
    <row r="3586" spans="4:4">
      <c r="D3586" s="144"/>
    </row>
    <row r="3587" spans="4:4">
      <c r="D3587" s="144"/>
    </row>
    <row r="3588" spans="4:4">
      <c r="D3588" s="144"/>
    </row>
    <row r="3589" spans="4:4">
      <c r="D3589" s="144"/>
    </row>
    <row r="3590" spans="4:4">
      <c r="D3590" s="144"/>
    </row>
    <row r="3591" spans="4:4">
      <c r="D3591" s="144"/>
    </row>
    <row r="3592" spans="4:4">
      <c r="D3592" s="144"/>
    </row>
    <row r="3593" spans="4:4">
      <c r="D3593" s="144"/>
    </row>
    <row r="3594" spans="4:4">
      <c r="D3594" s="144"/>
    </row>
    <row r="3595" spans="4:4">
      <c r="D3595" s="144"/>
    </row>
    <row r="3596" spans="4:4">
      <c r="D3596" s="144"/>
    </row>
    <row r="3597" spans="4:4">
      <c r="D3597" s="144"/>
    </row>
    <row r="3598" spans="4:4">
      <c r="D3598" s="144"/>
    </row>
    <row r="3599" spans="4:4">
      <c r="D3599" s="144"/>
    </row>
    <row r="3600" spans="4:4">
      <c r="D3600" s="144"/>
    </row>
    <row r="3601" spans="4:4">
      <c r="D3601" s="144"/>
    </row>
    <row r="3602" spans="4:4">
      <c r="D3602" s="144"/>
    </row>
    <row r="3603" spans="4:4">
      <c r="D3603" s="144"/>
    </row>
    <row r="3604" spans="4:4">
      <c r="D3604" s="144"/>
    </row>
    <row r="3605" spans="4:4">
      <c r="D3605" s="144"/>
    </row>
    <row r="3606" spans="4:4">
      <c r="D3606" s="144"/>
    </row>
    <row r="3607" spans="4:4">
      <c r="D3607" s="144"/>
    </row>
    <row r="3608" spans="4:4">
      <c r="D3608" s="144"/>
    </row>
    <row r="3609" spans="4:4">
      <c r="D3609" s="144"/>
    </row>
    <row r="3610" spans="4:4">
      <c r="D3610" s="144"/>
    </row>
    <row r="3611" spans="4:4">
      <c r="D3611" s="144"/>
    </row>
    <row r="3612" spans="4:4">
      <c r="D3612" s="144"/>
    </row>
    <row r="3613" spans="4:4">
      <c r="D3613" s="144"/>
    </row>
    <row r="3614" spans="4:4">
      <c r="D3614" s="144"/>
    </row>
    <row r="3615" spans="4:4">
      <c r="D3615" s="144"/>
    </row>
    <row r="3616" spans="4:4">
      <c r="D3616" s="144"/>
    </row>
    <row r="3617" spans="4:4">
      <c r="D3617" s="144"/>
    </row>
    <row r="3618" spans="4:4">
      <c r="D3618" s="144"/>
    </row>
    <row r="3619" spans="4:4">
      <c r="D3619" s="144"/>
    </row>
    <row r="3620" spans="4:4">
      <c r="D3620" s="144"/>
    </row>
    <row r="3621" spans="4:4">
      <c r="D3621" s="144"/>
    </row>
    <row r="3622" spans="4:4">
      <c r="D3622" s="144"/>
    </row>
    <row r="3623" spans="4:4">
      <c r="D3623" s="144"/>
    </row>
    <row r="3624" spans="4:4">
      <c r="D3624" s="144"/>
    </row>
    <row r="3625" spans="4:4">
      <c r="D3625" s="144"/>
    </row>
    <row r="3626" spans="4:4">
      <c r="D3626" s="144"/>
    </row>
    <row r="3627" spans="4:4">
      <c r="D3627" s="144"/>
    </row>
    <row r="3628" spans="4:4">
      <c r="D3628" s="144"/>
    </row>
    <row r="3629" spans="4:4">
      <c r="D3629" s="144"/>
    </row>
    <row r="3630" spans="4:4">
      <c r="D3630" s="144"/>
    </row>
    <row r="3631" spans="4:4">
      <c r="D3631" s="144"/>
    </row>
    <row r="3632" spans="4:4">
      <c r="D3632" s="144"/>
    </row>
    <row r="3633" spans="4:4">
      <c r="D3633" s="144"/>
    </row>
    <row r="3634" spans="4:4">
      <c r="D3634" s="144"/>
    </row>
    <row r="3635" spans="4:4">
      <c r="D3635" s="144"/>
    </row>
    <row r="3636" spans="4:4">
      <c r="D3636" s="144"/>
    </row>
    <row r="3637" spans="4:4">
      <c r="D3637" s="144"/>
    </row>
    <row r="3638" spans="4:4">
      <c r="D3638" s="144"/>
    </row>
    <row r="3639" spans="4:4">
      <c r="D3639" s="144"/>
    </row>
    <row r="3640" spans="4:4">
      <c r="D3640" s="144"/>
    </row>
    <row r="3641" spans="4:4">
      <c r="D3641" s="144"/>
    </row>
    <row r="3642" spans="4:4">
      <c r="D3642" s="144"/>
    </row>
    <row r="3643" spans="4:4">
      <c r="D3643" s="144"/>
    </row>
    <row r="3644" spans="4:4">
      <c r="D3644" s="144"/>
    </row>
    <row r="3645" spans="4:4">
      <c r="D3645" s="144"/>
    </row>
    <row r="3646" spans="4:4">
      <c r="D3646" s="144"/>
    </row>
    <row r="3647" spans="4:4">
      <c r="D3647" s="144"/>
    </row>
    <row r="3648" spans="4:4">
      <c r="D3648" s="144"/>
    </row>
    <row r="3649" spans="4:4">
      <c r="D3649" s="144"/>
    </row>
    <row r="3650" spans="4:4">
      <c r="D3650" s="144"/>
    </row>
    <row r="3651" spans="4:4">
      <c r="D3651" s="144"/>
    </row>
    <row r="3652" spans="4:4">
      <c r="D3652" s="144"/>
    </row>
    <row r="3653" spans="4:4">
      <c r="D3653" s="144"/>
    </row>
    <row r="3654" spans="4:4">
      <c r="D3654" s="144"/>
    </row>
    <row r="3655" spans="4:4">
      <c r="D3655" s="144"/>
    </row>
    <row r="3656" spans="4:4">
      <c r="D3656" s="144"/>
    </row>
    <row r="3657" spans="4:4">
      <c r="D3657" s="144"/>
    </row>
    <row r="3658" spans="4:4">
      <c r="D3658" s="144"/>
    </row>
    <row r="3659" spans="4:4">
      <c r="D3659" s="144"/>
    </row>
    <row r="3660" spans="4:4">
      <c r="D3660" s="144"/>
    </row>
    <row r="3661" spans="4:4">
      <c r="D3661" s="144"/>
    </row>
    <row r="3662" spans="4:4">
      <c r="D3662" s="144"/>
    </row>
    <row r="3663" spans="4:4">
      <c r="D3663" s="144"/>
    </row>
    <row r="3664" spans="4:4">
      <c r="D3664" s="144"/>
    </row>
    <row r="3665" spans="4:4">
      <c r="D3665" s="144"/>
    </row>
    <row r="3666" spans="4:4">
      <c r="D3666" s="144"/>
    </row>
    <row r="3667" spans="4:4">
      <c r="D3667" s="144"/>
    </row>
    <row r="3668" spans="4:4">
      <c r="D3668" s="144"/>
    </row>
    <row r="3669" spans="4:4">
      <c r="D3669" s="144"/>
    </row>
    <row r="3670" spans="4:4">
      <c r="D3670" s="144"/>
    </row>
    <row r="3671" spans="4:4">
      <c r="D3671" s="144"/>
    </row>
    <row r="3672" spans="4:4">
      <c r="D3672" s="144"/>
    </row>
    <row r="3673" spans="4:4">
      <c r="D3673" s="144"/>
    </row>
    <row r="3674" spans="4:4">
      <c r="D3674" s="144"/>
    </row>
    <row r="3675" spans="4:4">
      <c r="D3675" s="144"/>
    </row>
    <row r="3676" spans="4:4">
      <c r="D3676" s="144"/>
    </row>
    <row r="3677" spans="4:4">
      <c r="D3677" s="144"/>
    </row>
    <row r="3678" spans="4:4">
      <c r="D3678" s="144"/>
    </row>
    <row r="3679" spans="4:4">
      <c r="D3679" s="144"/>
    </row>
    <row r="3680" spans="4:4">
      <c r="D3680" s="144"/>
    </row>
    <row r="3681" spans="4:4">
      <c r="D3681" s="144"/>
    </row>
    <row r="3682" spans="4:4">
      <c r="D3682" s="144"/>
    </row>
    <row r="3683" spans="4:4">
      <c r="D3683" s="144"/>
    </row>
    <row r="3684" spans="4:4">
      <c r="D3684" s="144"/>
    </row>
    <row r="3685" spans="4:4">
      <c r="D3685" s="144"/>
    </row>
    <row r="3686" spans="4:4">
      <c r="D3686" s="144"/>
    </row>
    <row r="3687" spans="4:4">
      <c r="D3687" s="144"/>
    </row>
    <row r="3688" spans="4:4">
      <c r="D3688" s="144"/>
    </row>
    <row r="3689" spans="4:4">
      <c r="D3689" s="144"/>
    </row>
    <row r="3690" spans="4:4">
      <c r="D3690" s="144"/>
    </row>
    <row r="3691" spans="4:4">
      <c r="D3691" s="144"/>
    </row>
    <row r="3692" spans="4:4">
      <c r="D3692" s="144"/>
    </row>
    <row r="3693" spans="4:4">
      <c r="D3693" s="144"/>
    </row>
    <row r="3694" spans="4:4">
      <c r="D3694" s="144"/>
    </row>
    <row r="3695" spans="4:4">
      <c r="D3695" s="144"/>
    </row>
    <row r="3696" spans="4:4">
      <c r="D3696" s="144"/>
    </row>
    <row r="3697" spans="4:4">
      <c r="D3697" s="144"/>
    </row>
    <row r="3698" spans="4:4">
      <c r="D3698" s="144"/>
    </row>
    <row r="3699" spans="4:4">
      <c r="D3699" s="144"/>
    </row>
    <row r="3700" spans="4:4">
      <c r="D3700" s="144"/>
    </row>
    <row r="3701" spans="4:4">
      <c r="D3701" s="144"/>
    </row>
    <row r="3702" spans="4:4">
      <c r="D3702" s="144"/>
    </row>
    <row r="3703" spans="4:4">
      <c r="D3703" s="144"/>
    </row>
    <row r="3704" spans="4:4">
      <c r="D3704" s="144"/>
    </row>
    <row r="3705" spans="4:4">
      <c r="D3705" s="144"/>
    </row>
    <row r="3706" spans="4:4">
      <c r="D3706" s="144"/>
    </row>
    <row r="3707" spans="4:4">
      <c r="D3707" s="144"/>
    </row>
    <row r="3708" spans="4:4">
      <c r="D3708" s="144"/>
    </row>
    <row r="3709" spans="4:4">
      <c r="D3709" s="144"/>
    </row>
    <row r="3710" spans="4:4">
      <c r="D3710" s="144"/>
    </row>
    <row r="3711" spans="4:4">
      <c r="D3711" s="144"/>
    </row>
    <row r="3712" spans="4:4">
      <c r="D3712" s="144"/>
    </row>
    <row r="3713" spans="4:4">
      <c r="D3713" s="144"/>
    </row>
    <row r="3714" spans="4:4">
      <c r="D3714" s="144"/>
    </row>
    <row r="3715" spans="4:4">
      <c r="D3715" s="144"/>
    </row>
    <row r="3716" spans="4:4">
      <c r="D3716" s="144"/>
    </row>
    <row r="3717" spans="4:4">
      <c r="D3717" s="144"/>
    </row>
    <row r="3718" spans="4:4">
      <c r="D3718" s="144"/>
    </row>
    <row r="3719" spans="4:4">
      <c r="D3719" s="144"/>
    </row>
    <row r="3720" spans="4:4">
      <c r="D3720" s="144"/>
    </row>
    <row r="3721" spans="4:4">
      <c r="D3721" s="144"/>
    </row>
    <row r="3722" spans="4:4">
      <c r="D3722" s="144"/>
    </row>
    <row r="3723" spans="4:4">
      <c r="D3723" s="144"/>
    </row>
    <row r="3724" spans="4:4">
      <c r="D3724" s="144"/>
    </row>
    <row r="3725" spans="4:4">
      <c r="D3725" s="144"/>
    </row>
    <row r="3726" spans="4:4">
      <c r="D3726" s="144"/>
    </row>
    <row r="3727" spans="4:4">
      <c r="D3727" s="144"/>
    </row>
    <row r="3728" spans="4:4">
      <c r="D3728" s="144"/>
    </row>
    <row r="3729" spans="4:4">
      <c r="D3729" s="144"/>
    </row>
    <row r="3730" spans="4:4">
      <c r="D3730" s="144"/>
    </row>
    <row r="3731" spans="4:4">
      <c r="D3731" s="144"/>
    </row>
    <row r="3732" spans="4:4">
      <c r="D3732" s="144"/>
    </row>
    <row r="3733" spans="4:4">
      <c r="D3733" s="144"/>
    </row>
    <row r="3734" spans="4:4">
      <c r="D3734" s="144"/>
    </row>
    <row r="3735" spans="4:4">
      <c r="D3735" s="144"/>
    </row>
    <row r="3736" spans="4:4">
      <c r="D3736" s="144"/>
    </row>
    <row r="3737" spans="4:4">
      <c r="D3737" s="144"/>
    </row>
    <row r="3738" spans="4:4">
      <c r="D3738" s="144"/>
    </row>
    <row r="3739" spans="4:4">
      <c r="D3739" s="144"/>
    </row>
    <row r="3740" spans="4:4">
      <c r="D3740" s="144"/>
    </row>
    <row r="3741" spans="4:4">
      <c r="D3741" s="144"/>
    </row>
    <row r="3742" spans="4:4">
      <c r="D3742" s="144"/>
    </row>
    <row r="3743" spans="4:4">
      <c r="D3743" s="144"/>
    </row>
    <row r="3744" spans="4:4">
      <c r="D3744" s="144"/>
    </row>
    <row r="3745" spans="4:4">
      <c r="D3745" s="144"/>
    </row>
    <row r="3746" spans="4:4">
      <c r="D3746" s="144"/>
    </row>
    <row r="3747" spans="4:4">
      <c r="D3747" s="144"/>
    </row>
    <row r="3748" spans="4:4">
      <c r="D3748" s="144"/>
    </row>
    <row r="3749" spans="4:4">
      <c r="D3749" s="144"/>
    </row>
    <row r="3750" spans="4:4">
      <c r="D3750" s="144"/>
    </row>
    <row r="3751" spans="4:4">
      <c r="D3751" s="144"/>
    </row>
    <row r="3752" spans="4:4">
      <c r="D3752" s="144"/>
    </row>
    <row r="3753" spans="4:4">
      <c r="D3753" s="144"/>
    </row>
    <row r="3754" spans="4:4">
      <c r="D3754" s="144"/>
    </row>
    <row r="3755" spans="4:4">
      <c r="D3755" s="144"/>
    </row>
    <row r="3756" spans="4:4">
      <c r="D3756" s="144"/>
    </row>
    <row r="3757" spans="4:4">
      <c r="D3757" s="144"/>
    </row>
    <row r="3758" spans="4:4">
      <c r="D3758" s="144"/>
    </row>
    <row r="3759" spans="4:4">
      <c r="D3759" s="144"/>
    </row>
    <row r="3760" spans="4:4">
      <c r="D3760" s="144"/>
    </row>
    <row r="3761" spans="4:4">
      <c r="D3761" s="144"/>
    </row>
    <row r="3762" spans="4:4">
      <c r="D3762" s="144"/>
    </row>
    <row r="3763" spans="4:4">
      <c r="D3763" s="144"/>
    </row>
    <row r="3764" spans="4:4">
      <c r="D3764" s="144"/>
    </row>
    <row r="3765" spans="4:4">
      <c r="D3765" s="144"/>
    </row>
    <row r="3766" spans="4:4">
      <c r="D3766" s="144"/>
    </row>
    <row r="3767" spans="4:4">
      <c r="D3767" s="144"/>
    </row>
    <row r="3768" spans="4:4">
      <c r="D3768" s="144"/>
    </row>
    <row r="3769" spans="4:4">
      <c r="D3769" s="144"/>
    </row>
    <row r="3770" spans="4:4">
      <c r="D3770" s="144"/>
    </row>
    <row r="3771" spans="4:4">
      <c r="D3771" s="144"/>
    </row>
    <row r="3772" spans="4:4">
      <c r="D3772" s="144"/>
    </row>
    <row r="3773" spans="4:4">
      <c r="D3773" s="144"/>
    </row>
    <row r="3774" spans="4:4">
      <c r="D3774" s="144"/>
    </row>
    <row r="3775" spans="4:4">
      <c r="D3775" s="144"/>
    </row>
    <row r="3776" spans="4:4">
      <c r="D3776" s="144"/>
    </row>
    <row r="3777" spans="4:4">
      <c r="D3777" s="144"/>
    </row>
    <row r="3778" spans="4:4">
      <c r="D3778" s="144"/>
    </row>
    <row r="3779" spans="4:4">
      <c r="D3779" s="144"/>
    </row>
    <row r="3780" spans="4:4">
      <c r="D3780" s="144"/>
    </row>
    <row r="3781" spans="4:4">
      <c r="D3781" s="144"/>
    </row>
    <row r="3782" spans="4:4">
      <c r="D3782" s="144"/>
    </row>
    <row r="3783" spans="4:4">
      <c r="D3783" s="144"/>
    </row>
    <row r="3784" spans="4:4">
      <c r="D3784" s="144"/>
    </row>
    <row r="3785" spans="4:4">
      <c r="D3785" s="144"/>
    </row>
    <row r="3786" spans="4:4">
      <c r="D3786" s="144"/>
    </row>
    <row r="3787" spans="4:4">
      <c r="D3787" s="144"/>
    </row>
    <row r="3788" spans="4:4">
      <c r="D3788" s="144"/>
    </row>
    <row r="3789" spans="4:4">
      <c r="D3789" s="144"/>
    </row>
    <row r="3790" spans="4:4">
      <c r="D3790" s="144"/>
    </row>
    <row r="3791" spans="4:4">
      <c r="D3791" s="144"/>
    </row>
    <row r="3792" spans="4:4">
      <c r="D3792" s="144"/>
    </row>
    <row r="3793" spans="4:4">
      <c r="D3793" s="144"/>
    </row>
    <row r="3794" spans="4:4">
      <c r="D3794" s="144"/>
    </row>
    <row r="3795" spans="4:4">
      <c r="D3795" s="144"/>
    </row>
    <row r="3796" spans="4:4">
      <c r="D3796" s="144"/>
    </row>
    <row r="3797" spans="4:4">
      <c r="D3797" s="144"/>
    </row>
    <row r="3798" spans="4:4">
      <c r="D3798" s="144"/>
    </row>
    <row r="3799" spans="4:4">
      <c r="D3799" s="144"/>
    </row>
    <row r="3800" spans="4:4">
      <c r="D3800" s="144"/>
    </row>
    <row r="3801" spans="4:4">
      <c r="D3801" s="144"/>
    </row>
    <row r="3802" spans="4:4">
      <c r="D3802" s="144"/>
    </row>
    <row r="3803" spans="4:4">
      <c r="D3803" s="144"/>
    </row>
    <row r="3804" spans="4:4">
      <c r="D3804" s="144"/>
    </row>
    <row r="3805" spans="4:4">
      <c r="D3805" s="144"/>
    </row>
    <row r="3806" spans="4:4">
      <c r="D3806" s="144"/>
    </row>
    <row r="3807" spans="4:4">
      <c r="D3807" s="144"/>
    </row>
    <row r="3808" spans="4:4">
      <c r="D3808" s="144"/>
    </row>
    <row r="3809" spans="4:4">
      <c r="D3809" s="144"/>
    </row>
    <row r="3810" spans="4:4">
      <c r="D3810" s="144"/>
    </row>
    <row r="3811" spans="4:4">
      <c r="D3811" s="144"/>
    </row>
    <row r="3812" spans="4:4">
      <c r="D3812" s="144"/>
    </row>
    <row r="3813" spans="4:4">
      <c r="D3813" s="144"/>
    </row>
    <row r="3814" spans="4:4">
      <c r="D3814" s="144"/>
    </row>
    <row r="3815" spans="4:4">
      <c r="D3815" s="144"/>
    </row>
    <row r="3816" spans="4:4">
      <c r="D3816" s="144"/>
    </row>
    <row r="3817" spans="4:4">
      <c r="D3817" s="144"/>
    </row>
    <row r="3818" spans="4:4">
      <c r="D3818" s="144"/>
    </row>
    <row r="3819" spans="4:4">
      <c r="D3819" s="144"/>
    </row>
    <row r="3820" spans="4:4">
      <c r="D3820" s="144"/>
    </row>
    <row r="3821" spans="4:4">
      <c r="D3821" s="144"/>
    </row>
    <row r="3822" spans="4:4">
      <c r="D3822" s="144"/>
    </row>
    <row r="3823" spans="4:4">
      <c r="D3823" s="144"/>
    </row>
    <row r="3824" spans="4:4">
      <c r="D3824" s="144"/>
    </row>
    <row r="3825" spans="4:4">
      <c r="D3825" s="144"/>
    </row>
    <row r="3826" spans="4:4">
      <c r="D3826" s="144"/>
    </row>
    <row r="3827" spans="4:4">
      <c r="D3827" s="144"/>
    </row>
    <row r="3828" spans="4:4">
      <c r="D3828" s="144"/>
    </row>
    <row r="3829" spans="4:4">
      <c r="D3829" s="144"/>
    </row>
    <row r="3830" spans="4:4">
      <c r="D3830" s="144"/>
    </row>
    <row r="3831" spans="4:4">
      <c r="D3831" s="144"/>
    </row>
    <row r="3832" spans="4:4">
      <c r="D3832" s="144"/>
    </row>
    <row r="3833" spans="4:4">
      <c r="D3833" s="144"/>
    </row>
    <row r="3834" spans="4:4">
      <c r="D3834" s="144"/>
    </row>
    <row r="3835" spans="4:4">
      <c r="D3835" s="144"/>
    </row>
    <row r="3836" spans="4:4">
      <c r="D3836" s="144"/>
    </row>
    <row r="3837" spans="4:4">
      <c r="D3837" s="144"/>
    </row>
    <row r="3838" spans="4:4">
      <c r="D3838" s="144"/>
    </row>
    <row r="3839" spans="4:4">
      <c r="D3839" s="144"/>
    </row>
    <row r="3840" spans="4:4">
      <c r="D3840" s="144"/>
    </row>
    <row r="3841" spans="4:4">
      <c r="D3841" s="144"/>
    </row>
    <row r="3842" spans="4:4">
      <c r="D3842" s="144"/>
    </row>
    <row r="3843" spans="4:4">
      <c r="D3843" s="144"/>
    </row>
    <row r="3844" spans="4:4">
      <c r="D3844" s="144"/>
    </row>
    <row r="3845" spans="4:4">
      <c r="D3845" s="144"/>
    </row>
    <row r="3846" spans="4:4">
      <c r="D3846" s="144"/>
    </row>
    <row r="3847" spans="4:4">
      <c r="D3847" s="144"/>
    </row>
    <row r="3848" spans="4:4">
      <c r="D3848" s="144"/>
    </row>
    <row r="3849" spans="4:4">
      <c r="D3849" s="144"/>
    </row>
    <row r="3850" spans="4:4">
      <c r="D3850" s="144"/>
    </row>
    <row r="3851" spans="4:4">
      <c r="D3851" s="144"/>
    </row>
    <row r="3852" spans="4:4">
      <c r="D3852" s="144"/>
    </row>
    <row r="3853" spans="4:4">
      <c r="D3853" s="144"/>
    </row>
    <row r="3854" spans="4:4">
      <c r="D3854" s="144"/>
    </row>
    <row r="3855" spans="4:4">
      <c r="D3855" s="144"/>
    </row>
    <row r="3856" spans="4:4">
      <c r="D3856" s="144"/>
    </row>
    <row r="3857" spans="4:4">
      <c r="D3857" s="144"/>
    </row>
    <row r="3858" spans="4:4">
      <c r="D3858" s="144"/>
    </row>
    <row r="3859" spans="4:4">
      <c r="D3859" s="144"/>
    </row>
    <row r="3860" spans="4:4">
      <c r="D3860" s="144"/>
    </row>
    <row r="3861" spans="4:4">
      <c r="D3861" s="144"/>
    </row>
    <row r="3862" spans="4:4">
      <c r="D3862" s="144"/>
    </row>
    <row r="3863" spans="4:4">
      <c r="D3863" s="144"/>
    </row>
    <row r="3864" spans="4:4">
      <c r="D3864" s="144"/>
    </row>
    <row r="3865" spans="4:4">
      <c r="D3865" s="144"/>
    </row>
    <row r="3866" spans="4:4">
      <c r="D3866" s="144"/>
    </row>
    <row r="3867" spans="4:4">
      <c r="D3867" s="144"/>
    </row>
    <row r="3868" spans="4:4">
      <c r="D3868" s="144"/>
    </row>
    <row r="3869" spans="4:4">
      <c r="D3869" s="144"/>
    </row>
    <row r="3870" spans="4:4">
      <c r="D3870" s="144"/>
    </row>
    <row r="3871" spans="4:4">
      <c r="D3871" s="144"/>
    </row>
    <row r="3872" spans="4:4">
      <c r="D3872" s="144"/>
    </row>
    <row r="3873" spans="4:4">
      <c r="D3873" s="144"/>
    </row>
    <row r="3874" spans="4:4">
      <c r="D3874" s="144"/>
    </row>
    <row r="3875" spans="4:4">
      <c r="D3875" s="144"/>
    </row>
    <row r="3876" spans="4:4">
      <c r="D3876" s="144"/>
    </row>
    <row r="3877" spans="4:4">
      <c r="D3877" s="144"/>
    </row>
    <row r="3878" spans="4:4">
      <c r="D3878" s="144"/>
    </row>
    <row r="3879" spans="4:4">
      <c r="D3879" s="144"/>
    </row>
    <row r="3880" spans="4:4">
      <c r="D3880" s="144"/>
    </row>
    <row r="3881" spans="4:4">
      <c r="D3881" s="144"/>
    </row>
    <row r="3882" spans="4:4">
      <c r="D3882" s="144"/>
    </row>
    <row r="3883" spans="4:4">
      <c r="D3883" s="144"/>
    </row>
    <row r="3884" spans="4:4">
      <c r="D3884" s="144"/>
    </row>
    <row r="3885" spans="4:4">
      <c r="D3885" s="144"/>
    </row>
    <row r="3886" spans="4:4">
      <c r="D3886" s="144"/>
    </row>
    <row r="3887" spans="4:4">
      <c r="D3887" s="144"/>
    </row>
    <row r="3888" spans="4:4">
      <c r="D3888" s="144"/>
    </row>
    <row r="3889" spans="4:4">
      <c r="D3889" s="144"/>
    </row>
    <row r="3890" spans="4:4">
      <c r="D3890" s="144"/>
    </row>
    <row r="3891" spans="4:4">
      <c r="D3891" s="144"/>
    </row>
    <row r="3892" spans="4:4">
      <c r="D3892" s="144"/>
    </row>
    <row r="3893" spans="4:4">
      <c r="D3893" s="144"/>
    </row>
    <row r="3894" spans="4:4">
      <c r="D3894" s="144"/>
    </row>
    <row r="3895" spans="4:4">
      <c r="D3895" s="144"/>
    </row>
    <row r="3896" spans="4:4">
      <c r="D3896" s="144"/>
    </row>
    <row r="3897" spans="4:4">
      <c r="D3897" s="144"/>
    </row>
    <row r="3898" spans="4:4">
      <c r="D3898" s="144"/>
    </row>
    <row r="3899" spans="4:4">
      <c r="D3899" s="144"/>
    </row>
    <row r="3900" spans="4:4">
      <c r="D3900" s="144"/>
    </row>
    <row r="3901" spans="4:4">
      <c r="D3901" s="144"/>
    </row>
    <row r="3902" spans="4:4">
      <c r="D3902" s="144"/>
    </row>
    <row r="3903" spans="4:4">
      <c r="D3903" s="144"/>
    </row>
    <row r="3904" spans="4:4">
      <c r="D3904" s="144"/>
    </row>
    <row r="3905" spans="4:4">
      <c r="D3905" s="144"/>
    </row>
    <row r="3906" spans="4:4">
      <c r="D3906" s="144"/>
    </row>
    <row r="3907" spans="4:4">
      <c r="D3907" s="144"/>
    </row>
    <row r="3908" spans="4:4">
      <c r="D3908" s="144"/>
    </row>
    <row r="3909" spans="4:4">
      <c r="D3909" s="144"/>
    </row>
    <row r="3910" spans="4:4">
      <c r="D3910" s="144"/>
    </row>
    <row r="3911" spans="4:4">
      <c r="D3911" s="144"/>
    </row>
    <row r="3912" spans="4:4">
      <c r="D3912" s="144"/>
    </row>
    <row r="3913" spans="4:4">
      <c r="D3913" s="144"/>
    </row>
    <row r="3914" spans="4:4">
      <c r="D3914" s="144"/>
    </row>
    <row r="3915" spans="4:4">
      <c r="D3915" s="144"/>
    </row>
    <row r="3916" spans="4:4">
      <c r="D3916" s="144"/>
    </row>
    <row r="3917" spans="4:4">
      <c r="D3917" s="144"/>
    </row>
    <row r="3918" spans="4:4">
      <c r="D3918" s="144"/>
    </row>
    <row r="3919" spans="4:4">
      <c r="D3919" s="144"/>
    </row>
    <row r="3920" spans="4:4">
      <c r="D3920" s="144"/>
    </row>
    <row r="3921" spans="4:4">
      <c r="D3921" s="144"/>
    </row>
    <row r="3922" spans="4:4">
      <c r="D3922" s="144"/>
    </row>
    <row r="3923" spans="4:4">
      <c r="D3923" s="144"/>
    </row>
    <row r="3924" spans="4:4">
      <c r="D3924" s="144"/>
    </row>
    <row r="3925" spans="4:4">
      <c r="D3925" s="144"/>
    </row>
    <row r="3926" spans="4:4">
      <c r="D3926" s="144"/>
    </row>
    <row r="3927" spans="4:4">
      <c r="D3927" s="144"/>
    </row>
    <row r="3928" spans="4:4">
      <c r="D3928" s="144"/>
    </row>
    <row r="3929" spans="4:4">
      <c r="D3929" s="144"/>
    </row>
    <row r="3930" spans="4:4">
      <c r="D3930" s="144"/>
    </row>
    <row r="3931" spans="4:4">
      <c r="D3931" s="144"/>
    </row>
    <row r="3932" spans="4:4">
      <c r="D3932" s="144"/>
    </row>
    <row r="3933" spans="4:4">
      <c r="D3933" s="144"/>
    </row>
    <row r="3934" spans="4:4">
      <c r="D3934" s="144"/>
    </row>
    <row r="3935" spans="4:4">
      <c r="D3935" s="144"/>
    </row>
    <row r="3936" spans="4:4">
      <c r="D3936" s="144"/>
    </row>
    <row r="3937" spans="4:4">
      <c r="D3937" s="144"/>
    </row>
    <row r="3938" spans="4:4">
      <c r="D3938" s="144"/>
    </row>
    <row r="3939" spans="4:4">
      <c r="D3939" s="144"/>
    </row>
    <row r="3940" spans="4:4">
      <c r="D3940" s="144"/>
    </row>
    <row r="3941" spans="4:4">
      <c r="D3941" s="144"/>
    </row>
    <row r="3942" spans="4:4">
      <c r="D3942" s="144"/>
    </row>
    <row r="3943" spans="4:4">
      <c r="D3943" s="144"/>
    </row>
    <row r="3944" spans="4:4">
      <c r="D3944" s="144"/>
    </row>
    <row r="3945" spans="4:4">
      <c r="D3945" s="144"/>
    </row>
    <row r="3946" spans="4:4">
      <c r="D3946" s="144"/>
    </row>
    <row r="3947" spans="4:4">
      <c r="D3947" s="144"/>
    </row>
    <row r="3948" spans="4:4">
      <c r="D3948" s="144"/>
    </row>
    <row r="3949" spans="4:4">
      <c r="D3949" s="144"/>
    </row>
    <row r="3950" spans="4:4">
      <c r="D3950" s="144"/>
    </row>
    <row r="3951" spans="4:4">
      <c r="D3951" s="144"/>
    </row>
    <row r="3952" spans="4:4">
      <c r="D3952" s="144"/>
    </row>
    <row r="3953" spans="4:4">
      <c r="D3953" s="144"/>
    </row>
    <row r="3954" spans="4:4">
      <c r="D3954" s="144"/>
    </row>
    <row r="3955" spans="4:4">
      <c r="D3955" s="144"/>
    </row>
    <row r="3956" spans="4:4">
      <c r="D3956" s="144"/>
    </row>
    <row r="3957" spans="4:4">
      <c r="D3957" s="144"/>
    </row>
    <row r="3958" spans="4:4">
      <c r="D3958" s="144"/>
    </row>
    <row r="3959" spans="4:4">
      <c r="D3959" s="144"/>
    </row>
    <row r="3960" spans="4:4">
      <c r="D3960" s="144"/>
    </row>
    <row r="3961" spans="4:4">
      <c r="D3961" s="144"/>
    </row>
    <row r="3962" spans="4:4">
      <c r="D3962" s="144"/>
    </row>
    <row r="3963" spans="4:4">
      <c r="D3963" s="144"/>
    </row>
    <row r="3964" spans="4:4">
      <c r="D3964" s="144"/>
    </row>
    <row r="3965" spans="4:4">
      <c r="D3965" s="144"/>
    </row>
    <row r="3966" spans="4:4">
      <c r="D3966" s="144"/>
    </row>
    <row r="3967" spans="4:4">
      <c r="D3967" s="144"/>
    </row>
    <row r="3968" spans="4:4">
      <c r="D3968" s="144"/>
    </row>
    <row r="3969" spans="4:4">
      <c r="D3969" s="144"/>
    </row>
    <row r="3970" spans="4:4">
      <c r="D3970" s="144"/>
    </row>
    <row r="3971" spans="4:4">
      <c r="D3971" s="144"/>
    </row>
    <row r="3972" spans="4:4">
      <c r="D3972" s="144"/>
    </row>
    <row r="3973" spans="4:4">
      <c r="D3973" s="144"/>
    </row>
    <row r="3974" spans="4:4">
      <c r="D3974" s="144"/>
    </row>
    <row r="3975" spans="4:4">
      <c r="D3975" s="144"/>
    </row>
    <row r="3976" spans="4:4">
      <c r="D3976" s="144"/>
    </row>
    <row r="3977" spans="4:4">
      <c r="D3977" s="144"/>
    </row>
    <row r="3978" spans="4:4">
      <c r="D3978" s="144"/>
    </row>
    <row r="3979" spans="4:4">
      <c r="D3979" s="144"/>
    </row>
    <row r="3980" spans="4:4">
      <c r="D3980" s="144"/>
    </row>
    <row r="3981" spans="4:4">
      <c r="D3981" s="144"/>
    </row>
    <row r="3982" spans="4:4">
      <c r="D3982" s="144"/>
    </row>
    <row r="3983" spans="4:4">
      <c r="D3983" s="144"/>
    </row>
    <row r="3984" spans="4:4">
      <c r="D3984" s="144"/>
    </row>
    <row r="3985" spans="4:4">
      <c r="D3985" s="144"/>
    </row>
    <row r="3986" spans="4:4">
      <c r="D3986" s="144"/>
    </row>
    <row r="3987" spans="4:4">
      <c r="D3987" s="144"/>
    </row>
    <row r="3988" spans="4:4">
      <c r="D3988" s="144"/>
    </row>
    <row r="3989" spans="4:4">
      <c r="D3989" s="144"/>
    </row>
    <row r="3990" spans="4:4">
      <c r="D3990" s="144"/>
    </row>
    <row r="3991" spans="4:4">
      <c r="D3991" s="144"/>
    </row>
    <row r="3992" spans="4:4">
      <c r="D3992" s="144"/>
    </row>
    <row r="3993" spans="4:4">
      <c r="D3993" s="144"/>
    </row>
    <row r="3994" spans="4:4">
      <c r="D3994" s="144"/>
    </row>
    <row r="3995" spans="4:4">
      <c r="D3995" s="144"/>
    </row>
    <row r="3996" spans="4:4">
      <c r="D3996" s="144"/>
    </row>
    <row r="3997" spans="4:4">
      <c r="D3997" s="144"/>
    </row>
    <row r="3998" spans="4:4">
      <c r="D3998" s="144"/>
    </row>
    <row r="3999" spans="4:4">
      <c r="D3999" s="144"/>
    </row>
    <row r="4000" spans="4:4">
      <c r="D4000" s="144"/>
    </row>
    <row r="4001" spans="4:4">
      <c r="D4001" s="144"/>
    </row>
    <row r="4002" spans="4:4">
      <c r="D4002" s="144"/>
    </row>
    <row r="4003" spans="4:4">
      <c r="D4003" s="144"/>
    </row>
    <row r="4004" spans="4:4">
      <c r="D4004" s="144"/>
    </row>
    <row r="4005" spans="4:4">
      <c r="D4005" s="144"/>
    </row>
    <row r="4006" spans="4:4">
      <c r="D4006" s="144"/>
    </row>
    <row r="4007" spans="4:4">
      <c r="D4007" s="144"/>
    </row>
    <row r="4008" spans="4:4">
      <c r="D4008" s="144"/>
    </row>
    <row r="4009" spans="4:4">
      <c r="D4009" s="144"/>
    </row>
    <row r="4010" spans="4:4">
      <c r="D4010" s="144"/>
    </row>
    <row r="4011" spans="4:4">
      <c r="D4011" s="144"/>
    </row>
    <row r="4012" spans="4:4">
      <c r="D4012" s="144"/>
    </row>
    <row r="4013" spans="4:4">
      <c r="D4013" s="144"/>
    </row>
    <row r="4014" spans="4:4">
      <c r="D4014" s="144"/>
    </row>
    <row r="4015" spans="4:4">
      <c r="D4015" s="144"/>
    </row>
    <row r="4016" spans="4:4">
      <c r="D4016" s="144"/>
    </row>
    <row r="4017" spans="4:4">
      <c r="D4017" s="144"/>
    </row>
    <row r="4018" spans="4:4">
      <c r="D4018" s="144"/>
    </row>
    <row r="4019" spans="4:4">
      <c r="D4019" s="144"/>
    </row>
    <row r="4020" spans="4:4">
      <c r="D4020" s="144"/>
    </row>
    <row r="4021" spans="4:4">
      <c r="D4021" s="144"/>
    </row>
    <row r="4022" spans="4:4">
      <c r="D4022" s="144"/>
    </row>
    <row r="4023" spans="4:4">
      <c r="D4023" s="144"/>
    </row>
    <row r="4024" spans="4:4">
      <c r="D4024" s="144"/>
    </row>
    <row r="4025" spans="4:4">
      <c r="D4025" s="144"/>
    </row>
    <row r="4026" spans="4:4">
      <c r="D4026" s="144"/>
    </row>
    <row r="4027" spans="4:4">
      <c r="D4027" s="144"/>
    </row>
    <row r="4028" spans="4:4">
      <c r="D4028" s="144"/>
    </row>
    <row r="4029" spans="4:4">
      <c r="D4029" s="144"/>
    </row>
    <row r="4030" spans="4:4">
      <c r="D4030" s="144"/>
    </row>
    <row r="4031" spans="4:4">
      <c r="D4031" s="144"/>
    </row>
    <row r="4032" spans="4:4">
      <c r="D4032" s="144"/>
    </row>
    <row r="4033" spans="4:4">
      <c r="D4033" s="144"/>
    </row>
    <row r="4034" spans="4:4">
      <c r="D4034" s="144"/>
    </row>
    <row r="4035" spans="4:4">
      <c r="D4035" s="144"/>
    </row>
    <row r="4036" spans="4:4">
      <c r="D4036" s="144"/>
    </row>
    <row r="4037" spans="4:4">
      <c r="D4037" s="144"/>
    </row>
    <row r="4038" spans="4:4">
      <c r="D4038" s="144"/>
    </row>
    <row r="4039" spans="4:4">
      <c r="D4039" s="144"/>
    </row>
    <row r="4040" spans="4:4">
      <c r="D4040" s="144"/>
    </row>
    <row r="4041" spans="4:4">
      <c r="D4041" s="144"/>
    </row>
    <row r="4042" spans="4:4">
      <c r="D4042" s="144"/>
    </row>
    <row r="4043" spans="4:4">
      <c r="D4043" s="144"/>
    </row>
    <row r="4044" spans="4:4">
      <c r="D4044" s="144"/>
    </row>
    <row r="4045" spans="4:4">
      <c r="D4045" s="144"/>
    </row>
    <row r="4046" spans="4:4">
      <c r="D4046" s="144"/>
    </row>
    <row r="4047" spans="4:4">
      <c r="D4047" s="144"/>
    </row>
    <row r="4048" spans="4:4">
      <c r="D4048" s="144"/>
    </row>
    <row r="4049" spans="4:4">
      <c r="D4049" s="144"/>
    </row>
    <row r="4050" spans="4:4">
      <c r="D4050" s="144"/>
    </row>
    <row r="4051" spans="4:4">
      <c r="D4051" s="144"/>
    </row>
    <row r="4052" spans="4:4">
      <c r="D4052" s="144"/>
    </row>
    <row r="4053" spans="4:4">
      <c r="D4053" s="144"/>
    </row>
    <row r="4054" spans="4:4">
      <c r="D4054" s="144"/>
    </row>
    <row r="4055" spans="4:4">
      <c r="D4055" s="144"/>
    </row>
    <row r="4056" spans="4:4">
      <c r="D4056" s="144"/>
    </row>
    <row r="4057" spans="4:4">
      <c r="D4057" s="144"/>
    </row>
    <row r="4058" spans="4:4">
      <c r="D4058" s="144"/>
    </row>
    <row r="4059" spans="4:4">
      <c r="D4059" s="144"/>
    </row>
    <row r="4060" spans="4:4">
      <c r="D4060" s="144"/>
    </row>
    <row r="4061" spans="4:4">
      <c r="D4061" s="144"/>
    </row>
    <row r="4062" spans="4:4">
      <c r="D4062" s="144"/>
    </row>
    <row r="4063" spans="4:4">
      <c r="D4063" s="144"/>
    </row>
    <row r="4064" spans="4:4">
      <c r="D4064" s="144"/>
    </row>
    <row r="4065" spans="4:4">
      <c r="D4065" s="144"/>
    </row>
    <row r="4066" spans="4:4">
      <c r="D4066" s="144"/>
    </row>
    <row r="4067" spans="4:4">
      <c r="D4067" s="144"/>
    </row>
    <row r="4068" spans="4:4">
      <c r="D4068" s="144"/>
    </row>
    <row r="4069" spans="4:4">
      <c r="D4069" s="144"/>
    </row>
    <row r="4070" spans="4:4">
      <c r="D4070" s="144"/>
    </row>
    <row r="4071" spans="4:4">
      <c r="D4071" s="144"/>
    </row>
    <row r="4072" spans="4:4">
      <c r="D4072" s="144"/>
    </row>
    <row r="4073" spans="4:4">
      <c r="D4073" s="144"/>
    </row>
    <row r="4074" spans="4:4">
      <c r="D4074" s="144"/>
    </row>
    <row r="4075" spans="4:4">
      <c r="D4075" s="144"/>
    </row>
    <row r="4076" spans="4:4">
      <c r="D4076" s="144"/>
    </row>
    <row r="4077" spans="4:4">
      <c r="D4077" s="144"/>
    </row>
    <row r="4078" spans="4:4">
      <c r="D4078" s="144"/>
    </row>
    <row r="4079" spans="4:4">
      <c r="D4079" s="144"/>
    </row>
    <row r="4080" spans="4:4">
      <c r="D4080" s="144"/>
    </row>
    <row r="4081" spans="4:4">
      <c r="D4081" s="144"/>
    </row>
    <row r="4082" spans="4:4">
      <c r="D4082" s="144"/>
    </row>
    <row r="4083" spans="4:4">
      <c r="D4083" s="144"/>
    </row>
    <row r="4084" spans="4:4">
      <c r="D4084" s="144"/>
    </row>
    <row r="4085" spans="4:4">
      <c r="D4085" s="144"/>
    </row>
    <row r="4086" spans="4:4">
      <c r="D4086" s="144"/>
    </row>
    <row r="4087" spans="4:4">
      <c r="D4087" s="144"/>
    </row>
    <row r="4088" spans="4:4">
      <c r="D4088" s="144"/>
    </row>
    <row r="4089" spans="4:4">
      <c r="D4089" s="144"/>
    </row>
    <row r="4090" spans="4:4">
      <c r="D4090" s="144"/>
    </row>
    <row r="4091" spans="4:4">
      <c r="D4091" s="144"/>
    </row>
    <row r="4092" spans="4:4">
      <c r="D4092" s="144"/>
    </row>
    <row r="4093" spans="4:4">
      <c r="D4093" s="144"/>
    </row>
    <row r="4094" spans="4:4">
      <c r="D4094" s="144"/>
    </row>
    <row r="4095" spans="4:4">
      <c r="D4095" s="144"/>
    </row>
    <row r="4096" spans="4:4">
      <c r="D4096" s="144"/>
    </row>
    <row r="4097" spans="4:4">
      <c r="D4097" s="144"/>
    </row>
    <row r="4098" spans="4:4">
      <c r="D4098" s="144"/>
    </row>
    <row r="4099" spans="4:4">
      <c r="D4099" s="144"/>
    </row>
    <row r="4100" spans="4:4">
      <c r="D4100" s="144"/>
    </row>
    <row r="4101" spans="4:4">
      <c r="D4101" s="144"/>
    </row>
    <row r="4102" spans="4:4">
      <c r="D4102" s="144"/>
    </row>
    <row r="4103" spans="4:4">
      <c r="D4103" s="144"/>
    </row>
    <row r="4104" spans="4:4">
      <c r="D4104" s="144"/>
    </row>
    <row r="4105" spans="4:4">
      <c r="D4105" s="144"/>
    </row>
    <row r="4106" spans="4:4">
      <c r="D4106" s="144"/>
    </row>
    <row r="4107" spans="4:4">
      <c r="D4107" s="144"/>
    </row>
    <row r="4108" spans="4:4">
      <c r="D4108" s="144"/>
    </row>
    <row r="4109" spans="4:4">
      <c r="D4109" s="144"/>
    </row>
    <row r="4110" spans="4:4">
      <c r="D4110" s="144"/>
    </row>
    <row r="4111" spans="4:4">
      <c r="D4111" s="144"/>
    </row>
    <row r="4112" spans="4:4">
      <c r="D4112" s="144"/>
    </row>
    <row r="4113" spans="4:4">
      <c r="D4113" s="144"/>
    </row>
    <row r="4114" spans="4:4">
      <c r="D4114" s="144"/>
    </row>
    <row r="4115" spans="4:4">
      <c r="D4115" s="144"/>
    </row>
    <row r="4116" spans="4:4">
      <c r="D4116" s="144"/>
    </row>
    <row r="4117" spans="4:4">
      <c r="D4117" s="144"/>
    </row>
    <row r="4118" spans="4:4">
      <c r="D4118" s="144"/>
    </row>
    <row r="4119" spans="4:4">
      <c r="D4119" s="144"/>
    </row>
    <row r="4120" spans="4:4">
      <c r="D4120" s="144"/>
    </row>
    <row r="4121" spans="4:4">
      <c r="D4121" s="144"/>
    </row>
    <row r="4122" spans="4:4">
      <c r="D4122" s="144"/>
    </row>
    <row r="4123" spans="4:4">
      <c r="D4123" s="144"/>
    </row>
    <row r="4124" spans="4:4">
      <c r="D4124" s="144"/>
    </row>
    <row r="4125" spans="4:4">
      <c r="D4125" s="144"/>
    </row>
    <row r="4126" spans="4:4">
      <c r="D4126" s="144"/>
    </row>
    <row r="4127" spans="4:4">
      <c r="D4127" s="144"/>
    </row>
    <row r="4128" spans="4:4">
      <c r="D4128" s="144"/>
    </row>
    <row r="4129" spans="4:4">
      <c r="D4129" s="144"/>
    </row>
    <row r="4130" spans="4:4">
      <c r="D4130" s="144"/>
    </row>
    <row r="4131" spans="4:4">
      <c r="D4131" s="144"/>
    </row>
    <row r="4132" spans="4:4">
      <c r="D4132" s="144"/>
    </row>
    <row r="4133" spans="4:4">
      <c r="D4133" s="144"/>
    </row>
    <row r="4134" spans="4:4">
      <c r="D4134" s="144"/>
    </row>
    <row r="4135" spans="4:4">
      <c r="D4135" s="144"/>
    </row>
    <row r="4136" spans="4:4">
      <c r="D4136" s="144"/>
    </row>
    <row r="4137" spans="4:4">
      <c r="D4137" s="144"/>
    </row>
    <row r="4138" spans="4:4">
      <c r="D4138" s="144"/>
    </row>
    <row r="4139" spans="4:4">
      <c r="D4139" s="144"/>
    </row>
    <row r="4140" spans="4:4">
      <c r="D4140" s="144"/>
    </row>
    <row r="4141" spans="4:4">
      <c r="D4141" s="144"/>
    </row>
    <row r="4142" spans="4:4">
      <c r="D4142" s="144"/>
    </row>
    <row r="4143" spans="4:4">
      <c r="D4143" s="144"/>
    </row>
    <row r="4144" spans="4:4">
      <c r="D4144" s="144"/>
    </row>
    <row r="4145" spans="4:4">
      <c r="D4145" s="144"/>
    </row>
    <row r="4146" spans="4:4">
      <c r="D4146" s="144"/>
    </row>
    <row r="4147" spans="4:4">
      <c r="D4147" s="144"/>
    </row>
    <row r="4148" spans="4:4">
      <c r="D4148" s="144"/>
    </row>
    <row r="4149" spans="4:4">
      <c r="D4149" s="144"/>
    </row>
    <row r="4150" spans="4:4">
      <c r="D4150" s="144"/>
    </row>
    <row r="4151" spans="4:4">
      <c r="D4151" s="144"/>
    </row>
    <row r="4152" spans="4:4">
      <c r="D4152" s="144"/>
    </row>
    <row r="4153" spans="4:4">
      <c r="D4153" s="144"/>
    </row>
    <row r="4154" spans="4:4">
      <c r="D4154" s="144"/>
    </row>
    <row r="4155" spans="4:4">
      <c r="D4155" s="144"/>
    </row>
    <row r="4156" spans="4:4">
      <c r="D4156" s="144"/>
    </row>
    <row r="4157" spans="4:4">
      <c r="D4157" s="144"/>
    </row>
    <row r="4158" spans="4:4">
      <c r="D4158" s="144"/>
    </row>
    <row r="4159" spans="4:4">
      <c r="D4159" s="144"/>
    </row>
    <row r="4160" spans="4:4">
      <c r="D4160" s="144"/>
    </row>
    <row r="4161" spans="4:4">
      <c r="D4161" s="144"/>
    </row>
    <row r="4162" spans="4:4">
      <c r="D4162" s="144"/>
    </row>
    <row r="4163" spans="4:4">
      <c r="D4163" s="144"/>
    </row>
    <row r="4164" spans="4:4">
      <c r="D4164" s="144"/>
    </row>
    <row r="4165" spans="4:4">
      <c r="D4165" s="144"/>
    </row>
    <row r="4166" spans="4:4">
      <c r="D4166" s="144"/>
    </row>
    <row r="4167" spans="4:4">
      <c r="D4167" s="144"/>
    </row>
    <row r="4168" spans="4:4">
      <c r="D4168" s="144"/>
    </row>
    <row r="4169" spans="4:4">
      <c r="D4169" s="144"/>
    </row>
    <row r="4170" spans="4:4">
      <c r="D4170" s="144"/>
    </row>
    <row r="4171" spans="4:4">
      <c r="D4171" s="144"/>
    </row>
    <row r="4172" spans="4:4">
      <c r="D4172" s="144"/>
    </row>
    <row r="4173" spans="4:4">
      <c r="D4173" s="144"/>
    </row>
    <row r="4174" spans="4:4">
      <c r="D4174" s="144"/>
    </row>
    <row r="4175" spans="4:4">
      <c r="D4175" s="144"/>
    </row>
    <row r="4176" spans="4:4">
      <c r="D4176" s="144"/>
    </row>
    <row r="4177" spans="4:4">
      <c r="D4177" s="144"/>
    </row>
    <row r="4178" spans="4:4">
      <c r="D4178" s="144"/>
    </row>
    <row r="4179" spans="4:4">
      <c r="D4179" s="144"/>
    </row>
    <row r="4180" spans="4:4">
      <c r="D4180" s="144"/>
    </row>
    <row r="4181" spans="4:4">
      <c r="D4181" s="144"/>
    </row>
    <row r="4182" spans="4:4">
      <c r="D4182" s="144"/>
    </row>
    <row r="4183" spans="4:4">
      <c r="D4183" s="144"/>
    </row>
    <row r="4184" spans="4:4">
      <c r="D4184" s="144"/>
    </row>
    <row r="4185" spans="4:4">
      <c r="D4185" s="144"/>
    </row>
    <row r="4186" spans="4:4">
      <c r="D4186" s="144"/>
    </row>
    <row r="4187" spans="4:4">
      <c r="D4187" s="144"/>
    </row>
    <row r="4188" spans="4:4">
      <c r="D4188" s="144"/>
    </row>
    <row r="4189" spans="4:4">
      <c r="D4189" s="144"/>
    </row>
    <row r="4190" spans="4:4">
      <c r="D4190" s="144"/>
    </row>
    <row r="4191" spans="4:4">
      <c r="D4191" s="144"/>
    </row>
    <row r="4192" spans="4:4">
      <c r="D4192" s="144"/>
    </row>
    <row r="4193" spans="4:4">
      <c r="D4193" s="144"/>
    </row>
    <row r="4194" spans="4:4">
      <c r="D4194" s="144"/>
    </row>
    <row r="4195" spans="4:4">
      <c r="D4195" s="144"/>
    </row>
    <row r="4196" spans="4:4">
      <c r="D4196" s="144"/>
    </row>
    <row r="4197" spans="4:4">
      <c r="D4197" s="144"/>
    </row>
    <row r="4198" spans="4:4">
      <c r="D4198" s="144"/>
    </row>
    <row r="4199" spans="4:4">
      <c r="D4199" s="144"/>
    </row>
    <row r="4200" spans="4:4">
      <c r="D4200" s="144"/>
    </row>
    <row r="4201" spans="4:4">
      <c r="D4201" s="144"/>
    </row>
    <row r="4202" spans="4:4">
      <c r="D4202" s="144"/>
    </row>
    <row r="4203" spans="4:4">
      <c r="D4203" s="144"/>
    </row>
    <row r="4204" spans="4:4">
      <c r="D4204" s="144"/>
    </row>
    <row r="4205" spans="4:4">
      <c r="D4205" s="144"/>
    </row>
    <row r="4206" spans="4:4">
      <c r="D4206" s="144"/>
    </row>
    <row r="4207" spans="4:4">
      <c r="D4207" s="144"/>
    </row>
    <row r="4208" spans="4:4">
      <c r="D4208" s="144"/>
    </row>
    <row r="4209" spans="4:4">
      <c r="D4209" s="144"/>
    </row>
    <row r="4210" spans="4:4">
      <c r="D4210" s="144"/>
    </row>
    <row r="4211" spans="4:4">
      <c r="D4211" s="144"/>
    </row>
    <row r="4212" spans="4:4">
      <c r="D4212" s="144"/>
    </row>
    <row r="4213" spans="4:4">
      <c r="D4213" s="144"/>
    </row>
    <row r="4214" spans="4:4">
      <c r="D4214" s="144"/>
    </row>
    <row r="4215" spans="4:4">
      <c r="D4215" s="144"/>
    </row>
    <row r="4216" spans="4:4">
      <c r="D4216" s="144"/>
    </row>
    <row r="4217" spans="4:4">
      <c r="D4217" s="144"/>
    </row>
    <row r="4218" spans="4:4">
      <c r="D4218" s="144"/>
    </row>
    <row r="4219" spans="4:4">
      <c r="D4219" s="144"/>
    </row>
    <row r="4220" spans="4:4">
      <c r="D4220" s="144"/>
    </row>
    <row r="4221" spans="4:4">
      <c r="D4221" s="144"/>
    </row>
    <row r="4222" spans="4:4">
      <c r="D4222" s="144"/>
    </row>
    <row r="4223" spans="4:4">
      <c r="D4223" s="144"/>
    </row>
    <row r="4224" spans="4:4">
      <c r="D4224" s="144"/>
    </row>
    <row r="4225" spans="4:4">
      <c r="D4225" s="144"/>
    </row>
    <row r="4226" spans="4:4">
      <c r="D4226" s="144"/>
    </row>
    <row r="4227" spans="4:4">
      <c r="D4227" s="144"/>
    </row>
    <row r="4228" spans="4:4">
      <c r="D4228" s="144"/>
    </row>
    <row r="4229" spans="4:4">
      <c r="D4229" s="144"/>
    </row>
    <row r="4230" spans="4:4">
      <c r="D4230" s="144"/>
    </row>
    <row r="4231" spans="4:4">
      <c r="D4231" s="144"/>
    </row>
    <row r="4232" spans="4:4">
      <c r="D4232" s="144"/>
    </row>
    <row r="4233" spans="4:4">
      <c r="D4233" s="144"/>
    </row>
    <row r="4234" spans="4:4">
      <c r="D4234" s="144"/>
    </row>
    <row r="4235" spans="4:4">
      <c r="D4235" s="144"/>
    </row>
    <row r="4236" spans="4:4">
      <c r="D4236" s="144"/>
    </row>
    <row r="4237" spans="4:4">
      <c r="D4237" s="144"/>
    </row>
    <row r="4238" spans="4:4">
      <c r="D4238" s="144"/>
    </row>
    <row r="4239" spans="4:4">
      <c r="D4239" s="144"/>
    </row>
    <row r="4240" spans="4:4">
      <c r="D4240" s="144"/>
    </row>
    <row r="4241" spans="4:4">
      <c r="D4241" s="144"/>
    </row>
    <row r="4242" spans="4:4">
      <c r="D4242" s="144"/>
    </row>
    <row r="4243" spans="4:4">
      <c r="D4243" s="144"/>
    </row>
    <row r="4244" spans="4:4">
      <c r="D4244" s="144"/>
    </row>
    <row r="4245" spans="4:4">
      <c r="D4245" s="144"/>
    </row>
    <row r="4246" spans="4:4">
      <c r="D4246" s="144"/>
    </row>
    <row r="4247" spans="4:4">
      <c r="D4247" s="144"/>
    </row>
    <row r="4248" spans="4:4">
      <c r="D4248" s="144"/>
    </row>
    <row r="4249" spans="4:4">
      <c r="D4249" s="144"/>
    </row>
    <row r="4250" spans="4:4">
      <c r="D4250" s="144"/>
    </row>
    <row r="4251" spans="4:4">
      <c r="D4251" s="144"/>
    </row>
    <row r="4252" spans="4:4">
      <c r="D4252" s="144"/>
    </row>
    <row r="4253" spans="4:4">
      <c r="D4253" s="144"/>
    </row>
    <row r="4254" spans="4:4">
      <c r="D4254" s="144"/>
    </row>
    <row r="4255" spans="4:4">
      <c r="D4255" s="144"/>
    </row>
    <row r="4256" spans="4:4">
      <c r="D4256" s="144"/>
    </row>
    <row r="4257" spans="4:4">
      <c r="D4257" s="144"/>
    </row>
    <row r="4258" spans="4:4">
      <c r="D4258" s="144"/>
    </row>
    <row r="4259" spans="4:4">
      <c r="D4259" s="144"/>
    </row>
    <row r="4260" spans="4:4">
      <c r="D4260" s="144"/>
    </row>
    <row r="4261" spans="4:4">
      <c r="D4261" s="144"/>
    </row>
    <row r="4262" spans="4:4">
      <c r="D4262" s="144"/>
    </row>
    <row r="4263" spans="4:4">
      <c r="D4263" s="144"/>
    </row>
    <row r="4264" spans="4:4">
      <c r="D4264" s="144"/>
    </row>
    <row r="4265" spans="4:4">
      <c r="D4265" s="144"/>
    </row>
    <row r="4266" spans="4:4">
      <c r="D4266" s="144"/>
    </row>
    <row r="4267" spans="4:4">
      <c r="D4267" s="144"/>
    </row>
    <row r="4268" spans="4:4">
      <c r="D4268" s="144"/>
    </row>
    <row r="4269" spans="4:4">
      <c r="D4269" s="144"/>
    </row>
    <row r="4270" spans="4:4">
      <c r="D4270" s="144"/>
    </row>
    <row r="4271" spans="4:4">
      <c r="D4271" s="144"/>
    </row>
    <row r="4272" spans="4:4">
      <c r="D4272" s="144"/>
    </row>
    <row r="4273" spans="4:4">
      <c r="D4273" s="144"/>
    </row>
    <row r="4274" spans="4:4">
      <c r="D4274" s="144"/>
    </row>
    <row r="4275" spans="4:4">
      <c r="D4275" s="144"/>
    </row>
    <row r="4276" spans="4:4">
      <c r="D4276" s="144"/>
    </row>
    <row r="4277" spans="4:4">
      <c r="D4277" s="144"/>
    </row>
    <row r="4278" spans="4:4">
      <c r="D4278" s="144"/>
    </row>
    <row r="4279" spans="4:4">
      <c r="D4279" s="144"/>
    </row>
    <row r="4280" spans="4:4">
      <c r="D4280" s="144"/>
    </row>
    <row r="4281" spans="4:4">
      <c r="D4281" s="144"/>
    </row>
    <row r="4282" spans="4:4">
      <c r="D4282" s="144"/>
    </row>
    <row r="4283" spans="4:4">
      <c r="D4283" s="144"/>
    </row>
    <row r="4284" spans="4:4">
      <c r="D4284" s="144"/>
    </row>
    <row r="4285" spans="4:4">
      <c r="D4285" s="144"/>
    </row>
    <row r="4286" spans="4:4">
      <c r="D4286" s="144"/>
    </row>
    <row r="4287" spans="4:4">
      <c r="D4287" s="144"/>
    </row>
    <row r="4288" spans="4:4">
      <c r="D4288" s="144"/>
    </row>
    <row r="4289" spans="4:4">
      <c r="D4289" s="144"/>
    </row>
    <row r="4290" spans="4:4">
      <c r="D4290" s="144"/>
    </row>
    <row r="4291" spans="4:4">
      <c r="D4291" s="144"/>
    </row>
    <row r="4292" spans="4:4">
      <c r="D4292" s="144"/>
    </row>
    <row r="4293" spans="4:4">
      <c r="D4293" s="144"/>
    </row>
    <row r="4294" spans="4:4">
      <c r="D4294" s="144"/>
    </row>
    <row r="4295" spans="4:4">
      <c r="D4295" s="144"/>
    </row>
    <row r="4296" spans="4:4">
      <c r="D4296" s="144"/>
    </row>
    <row r="4297" spans="4:4">
      <c r="D4297" s="144"/>
    </row>
    <row r="4298" spans="4:4">
      <c r="D4298" s="144"/>
    </row>
    <row r="4299" spans="4:4">
      <c r="D4299" s="144"/>
    </row>
    <row r="4300" spans="4:4">
      <c r="D4300" s="144"/>
    </row>
    <row r="4301" spans="4:4">
      <c r="D4301" s="144"/>
    </row>
    <row r="4302" spans="4:4">
      <c r="D4302" s="144"/>
    </row>
    <row r="4303" spans="4:4">
      <c r="D4303" s="144"/>
    </row>
    <row r="4304" spans="4:4">
      <c r="D4304" s="144"/>
    </row>
    <row r="4305" spans="4:4">
      <c r="D4305" s="144"/>
    </row>
    <row r="4306" spans="4:4">
      <c r="D4306" s="144"/>
    </row>
    <row r="4307" spans="4:4">
      <c r="D4307" s="144"/>
    </row>
    <row r="4308" spans="4:4">
      <c r="D4308" s="144"/>
    </row>
    <row r="4309" spans="4:4">
      <c r="D4309" s="144"/>
    </row>
    <row r="4310" spans="4:4">
      <c r="D4310" s="144"/>
    </row>
    <row r="4311" spans="4:4">
      <c r="D4311" s="144"/>
    </row>
    <row r="4312" spans="4:4">
      <c r="D4312" s="144"/>
    </row>
    <row r="4313" spans="4:4">
      <c r="D4313" s="144"/>
    </row>
    <row r="4314" spans="4:4">
      <c r="D4314" s="144"/>
    </row>
    <row r="4315" spans="4:4">
      <c r="D4315" s="144"/>
    </row>
    <row r="4316" spans="4:4">
      <c r="D4316" s="144"/>
    </row>
    <row r="4317" spans="4:4">
      <c r="D4317" s="144"/>
    </row>
    <row r="4318" spans="4:4">
      <c r="D4318" s="144"/>
    </row>
    <row r="4319" spans="4:4">
      <c r="D4319" s="144"/>
    </row>
    <row r="4320" spans="4:4">
      <c r="D4320" s="144"/>
    </row>
    <row r="4321" spans="4:4">
      <c r="D4321" s="144"/>
    </row>
    <row r="4322" spans="4:4">
      <c r="D4322" s="144"/>
    </row>
    <row r="4323" spans="4:4">
      <c r="D4323" s="144"/>
    </row>
    <row r="4324" spans="4:4">
      <c r="D4324" s="144"/>
    </row>
    <row r="4325" spans="4:4">
      <c r="D4325" s="144"/>
    </row>
    <row r="4326" spans="4:4">
      <c r="D4326" s="144"/>
    </row>
    <row r="4327" spans="4:4">
      <c r="D4327" s="144"/>
    </row>
    <row r="4328" spans="4:4">
      <c r="D4328" s="144"/>
    </row>
    <row r="4329" spans="4:4">
      <c r="D4329" s="144"/>
    </row>
    <row r="4330" spans="4:4">
      <c r="D4330" s="144"/>
    </row>
    <row r="4331" spans="4:4">
      <c r="D4331" s="144"/>
    </row>
    <row r="4332" spans="4:4">
      <c r="D4332" s="144"/>
    </row>
    <row r="4333" spans="4:4">
      <c r="D4333" s="144"/>
    </row>
    <row r="4334" spans="4:4">
      <c r="D4334" s="144"/>
    </row>
    <row r="4335" spans="4:4">
      <c r="D4335" s="144"/>
    </row>
    <row r="4336" spans="4:4">
      <c r="D4336" s="144"/>
    </row>
    <row r="4337" spans="4:4">
      <c r="D4337" s="144"/>
    </row>
    <row r="4338" spans="4:4">
      <c r="D4338" s="144"/>
    </row>
    <row r="4339" spans="4:4">
      <c r="D4339" s="144"/>
    </row>
    <row r="4340" spans="4:4">
      <c r="D4340" s="144"/>
    </row>
    <row r="4341" spans="4:4">
      <c r="D4341" s="144"/>
    </row>
    <row r="4342" spans="4:4">
      <c r="D4342" s="144"/>
    </row>
    <row r="4343" spans="4:4">
      <c r="D4343" s="144"/>
    </row>
    <row r="4344" spans="4:4">
      <c r="D4344" s="144"/>
    </row>
    <row r="4345" spans="4:4">
      <c r="D4345" s="144"/>
    </row>
    <row r="4346" spans="4:4">
      <c r="D4346" s="144"/>
    </row>
    <row r="4347" spans="4:4">
      <c r="D4347" s="144"/>
    </row>
    <row r="4348" spans="4:4">
      <c r="D4348" s="144"/>
    </row>
    <row r="4349" spans="4:4">
      <c r="D4349" s="144"/>
    </row>
    <row r="4350" spans="4:4">
      <c r="D4350" s="144"/>
    </row>
    <row r="4351" spans="4:4">
      <c r="D4351" s="144"/>
    </row>
    <row r="4352" spans="4:4">
      <c r="D4352" s="144"/>
    </row>
    <row r="4353" spans="4:4">
      <c r="D4353" s="144"/>
    </row>
    <row r="4354" spans="4:4">
      <c r="D4354" s="144"/>
    </row>
    <row r="4355" spans="4:4">
      <c r="D4355" s="144"/>
    </row>
    <row r="4356" spans="4:4">
      <c r="D4356" s="144"/>
    </row>
    <row r="4357" spans="4:4">
      <c r="D4357" s="144"/>
    </row>
    <row r="4358" spans="4:4">
      <c r="D4358" s="144"/>
    </row>
    <row r="4359" spans="4:4">
      <c r="D4359" s="144"/>
    </row>
    <row r="4360" spans="4:4">
      <c r="D4360" s="144"/>
    </row>
    <row r="4361" spans="4:4">
      <c r="D4361" s="144"/>
    </row>
    <row r="4362" spans="4:4">
      <c r="D4362" s="144"/>
    </row>
    <row r="4363" spans="4:4">
      <c r="D4363" s="144"/>
    </row>
    <row r="4364" spans="4:4">
      <c r="D4364" s="144"/>
    </row>
    <row r="4365" spans="4:4">
      <c r="D4365" s="144"/>
    </row>
    <row r="4366" spans="4:4">
      <c r="D4366" s="144"/>
    </row>
    <row r="4367" spans="4:4">
      <c r="D4367" s="144"/>
    </row>
    <row r="4368" spans="4:4">
      <c r="D4368" s="144"/>
    </row>
    <row r="4369" spans="4:4">
      <c r="D4369" s="144"/>
    </row>
    <row r="4370" spans="4:4">
      <c r="D4370" s="144"/>
    </row>
    <row r="4371" spans="4:4">
      <c r="D4371" s="144"/>
    </row>
    <row r="4372" spans="4:4">
      <c r="D4372" s="144"/>
    </row>
    <row r="4373" spans="4:4">
      <c r="D4373" s="144"/>
    </row>
    <row r="4374" spans="4:4">
      <c r="D4374" s="144"/>
    </row>
    <row r="4375" spans="4:4">
      <c r="D4375" s="144"/>
    </row>
    <row r="4376" spans="4:4">
      <c r="D4376" s="144"/>
    </row>
    <row r="4377" spans="4:4">
      <c r="D4377" s="144"/>
    </row>
    <row r="4378" spans="4:4">
      <c r="D4378" s="144"/>
    </row>
    <row r="4379" spans="4:4">
      <c r="D4379" s="144"/>
    </row>
    <row r="4380" spans="4:4">
      <c r="D4380" s="144"/>
    </row>
    <row r="4381" spans="4:4">
      <c r="D4381" s="144"/>
    </row>
    <row r="4382" spans="4:4">
      <c r="D4382" s="144"/>
    </row>
    <row r="4383" spans="4:4">
      <c r="D4383" s="144"/>
    </row>
    <row r="4384" spans="4:4">
      <c r="D4384" s="144"/>
    </row>
    <row r="4385" spans="4:4">
      <c r="D4385" s="144"/>
    </row>
    <row r="4386" spans="4:4">
      <c r="D4386" s="144"/>
    </row>
    <row r="4387" spans="4:4">
      <c r="D4387" s="144"/>
    </row>
    <row r="4388" spans="4:4">
      <c r="D4388" s="144"/>
    </row>
    <row r="4389" spans="4:4">
      <c r="D4389" s="144"/>
    </row>
    <row r="4390" spans="4:4">
      <c r="D4390" s="144"/>
    </row>
    <row r="4391" spans="4:4">
      <c r="D4391" s="144"/>
    </row>
    <row r="4392" spans="4:4">
      <c r="D4392" s="144"/>
    </row>
    <row r="4393" spans="4:4">
      <c r="D4393" s="144"/>
    </row>
    <row r="4394" spans="4:4">
      <c r="D4394" s="144"/>
    </row>
    <row r="4395" spans="4:4">
      <c r="D4395" s="144"/>
    </row>
    <row r="4396" spans="4:4">
      <c r="D4396" s="144"/>
    </row>
    <row r="4397" spans="4:4">
      <c r="D4397" s="144"/>
    </row>
    <row r="4398" spans="4:4">
      <c r="D4398" s="144"/>
    </row>
    <row r="4399" spans="4:4">
      <c r="D4399" s="144"/>
    </row>
    <row r="4400" spans="4:4">
      <c r="D4400" s="144"/>
    </row>
    <row r="4401" spans="4:4">
      <c r="D4401" s="144"/>
    </row>
    <row r="4402" spans="4:4">
      <c r="D4402" s="144"/>
    </row>
    <row r="4403" spans="4:4">
      <c r="D4403" s="144"/>
    </row>
    <row r="4404" spans="4:4">
      <c r="D4404" s="144"/>
    </row>
    <row r="4405" spans="4:4">
      <c r="D4405" s="144"/>
    </row>
    <row r="4406" spans="4:4">
      <c r="D4406" s="144"/>
    </row>
    <row r="4407" spans="4:4">
      <c r="D4407" s="144"/>
    </row>
    <row r="4408" spans="4:4">
      <c r="D4408" s="144"/>
    </row>
    <row r="4409" spans="4:4">
      <c r="D4409" s="144"/>
    </row>
    <row r="4410" spans="4:4">
      <c r="D4410" s="144"/>
    </row>
    <row r="4411" spans="4:4">
      <c r="D4411" s="144"/>
    </row>
    <row r="4412" spans="4:4">
      <c r="D4412" s="144"/>
    </row>
    <row r="4413" spans="4:4">
      <c r="D4413" s="144"/>
    </row>
    <row r="4414" spans="4:4">
      <c r="D4414" s="144"/>
    </row>
    <row r="4415" spans="4:4">
      <c r="D4415" s="144"/>
    </row>
    <row r="4416" spans="4:4">
      <c r="D4416" s="144"/>
    </row>
    <row r="4417" spans="4:4">
      <c r="D4417" s="144"/>
    </row>
    <row r="4418" spans="4:4">
      <c r="D4418" s="144"/>
    </row>
    <row r="4419" spans="4:4">
      <c r="D4419" s="144"/>
    </row>
    <row r="4420" spans="4:4">
      <c r="D4420" s="144"/>
    </row>
    <row r="4421" spans="4:4">
      <c r="D4421" s="144"/>
    </row>
    <row r="4422" spans="4:4">
      <c r="D4422" s="144"/>
    </row>
    <row r="4423" spans="4:4">
      <c r="D4423" s="144"/>
    </row>
    <row r="4424" spans="4:4">
      <c r="D4424" s="144"/>
    </row>
    <row r="4425" spans="4:4">
      <c r="D4425" s="144"/>
    </row>
    <row r="4426" spans="4:4">
      <c r="D4426" s="144"/>
    </row>
    <row r="4427" spans="4:4">
      <c r="D4427" s="144"/>
    </row>
    <row r="4428" spans="4:4">
      <c r="D4428" s="144"/>
    </row>
    <row r="4429" spans="4:4">
      <c r="D4429" s="144"/>
    </row>
    <row r="4430" spans="4:4">
      <c r="D4430" s="144"/>
    </row>
    <row r="4431" spans="4:4">
      <c r="D4431" s="144"/>
    </row>
    <row r="4432" spans="4:4">
      <c r="D4432" s="144"/>
    </row>
    <row r="4433" spans="4:4">
      <c r="D4433" s="144"/>
    </row>
    <row r="4434" spans="4:4">
      <c r="D4434" s="144"/>
    </row>
    <row r="4435" spans="4:4">
      <c r="D4435" s="144"/>
    </row>
    <row r="4436" spans="4:4">
      <c r="D4436" s="144"/>
    </row>
    <row r="4437" spans="4:4">
      <c r="D4437" s="144"/>
    </row>
    <row r="4438" spans="4:4">
      <c r="D4438" s="144"/>
    </row>
    <row r="4439" spans="4:4">
      <c r="D4439" s="144"/>
    </row>
    <row r="4440" spans="4:4">
      <c r="D4440" s="144"/>
    </row>
    <row r="4441" spans="4:4">
      <c r="D4441" s="144"/>
    </row>
    <row r="4442" spans="4:4">
      <c r="D4442" s="144"/>
    </row>
    <row r="4443" spans="4:4">
      <c r="D4443" s="144"/>
    </row>
    <row r="4444" spans="4:4">
      <c r="D4444" s="144"/>
    </row>
    <row r="4445" spans="4:4">
      <c r="D4445" s="144"/>
    </row>
    <row r="4446" spans="4:4">
      <c r="D4446" s="144"/>
    </row>
    <row r="4447" spans="4:4">
      <c r="D4447" s="144"/>
    </row>
    <row r="4448" spans="4:4">
      <c r="D4448" s="144"/>
    </row>
    <row r="4449" spans="4:4">
      <c r="D4449" s="144"/>
    </row>
    <row r="4450" spans="4:4">
      <c r="D4450" s="144"/>
    </row>
    <row r="4451" spans="4:4">
      <c r="D4451" s="144"/>
    </row>
    <row r="4452" spans="4:4">
      <c r="D4452" s="144"/>
    </row>
    <row r="4453" spans="4:4">
      <c r="D4453" s="144"/>
    </row>
    <row r="4454" spans="4:4">
      <c r="D4454" s="144"/>
    </row>
    <row r="4455" spans="4:4">
      <c r="D4455" s="144"/>
    </row>
    <row r="4456" spans="4:4">
      <c r="D4456" s="144"/>
    </row>
    <row r="4457" spans="4:4">
      <c r="D4457" s="144"/>
    </row>
    <row r="4458" spans="4:4">
      <c r="D4458" s="144"/>
    </row>
    <row r="4459" spans="4:4">
      <c r="D4459" s="144"/>
    </row>
    <row r="4460" spans="4:4">
      <c r="D4460" s="144"/>
    </row>
    <row r="4461" spans="4:4">
      <c r="D4461" s="144"/>
    </row>
    <row r="4462" spans="4:4">
      <c r="D4462" s="144"/>
    </row>
    <row r="4463" spans="4:4">
      <c r="D4463" s="144"/>
    </row>
    <row r="4464" spans="4:4">
      <c r="D4464" s="144"/>
    </row>
    <row r="4465" spans="4:4">
      <c r="D4465" s="144"/>
    </row>
    <row r="4466" spans="4:4">
      <c r="D4466" s="144"/>
    </row>
    <row r="4467" spans="4:4">
      <c r="D4467" s="144"/>
    </row>
    <row r="4468" spans="4:4">
      <c r="D4468" s="144"/>
    </row>
    <row r="4469" spans="4:4">
      <c r="D4469" s="144"/>
    </row>
    <row r="4470" spans="4:4">
      <c r="D4470" s="144"/>
    </row>
    <row r="4471" spans="4:4">
      <c r="D4471" s="144"/>
    </row>
    <row r="4472" spans="4:4">
      <c r="D4472" s="144"/>
    </row>
    <row r="4473" spans="4:4">
      <c r="D4473" s="144"/>
    </row>
    <row r="4474" spans="4:4">
      <c r="D4474" s="144"/>
    </row>
    <row r="4475" spans="4:4">
      <c r="D4475" s="144"/>
    </row>
    <row r="4476" spans="4:4">
      <c r="D4476" s="144"/>
    </row>
    <row r="4477" spans="4:4">
      <c r="D4477" s="144"/>
    </row>
    <row r="4478" spans="4:4">
      <c r="D4478" s="144"/>
    </row>
    <row r="4479" spans="4:4">
      <c r="D4479" s="144"/>
    </row>
    <row r="4480" spans="4:4">
      <c r="D4480" s="144"/>
    </row>
    <row r="4481" spans="4:4">
      <c r="D4481" s="144"/>
    </row>
    <row r="4482" spans="4:4">
      <c r="D4482" s="144"/>
    </row>
    <row r="4483" spans="4:4">
      <c r="D4483" s="144"/>
    </row>
    <row r="4484" spans="4:4">
      <c r="D4484" s="144"/>
    </row>
    <row r="4485" spans="4:4">
      <c r="D4485" s="144"/>
    </row>
    <row r="4486" spans="4:4">
      <c r="D4486" s="144"/>
    </row>
    <row r="4487" spans="4:4">
      <c r="D4487" s="144"/>
    </row>
    <row r="4488" spans="4:4">
      <c r="D4488" s="144"/>
    </row>
    <row r="4489" spans="4:4">
      <c r="D4489" s="144"/>
    </row>
    <row r="4490" spans="4:4">
      <c r="D4490" s="144"/>
    </row>
    <row r="4491" spans="4:4">
      <c r="D4491" s="144"/>
    </row>
    <row r="4492" spans="4:4">
      <c r="D4492" s="144"/>
    </row>
    <row r="4493" spans="4:4">
      <c r="D4493" s="144"/>
    </row>
    <row r="4494" spans="4:4">
      <c r="D4494" s="144"/>
    </row>
    <row r="4495" spans="4:4">
      <c r="D4495" s="144"/>
    </row>
    <row r="4496" spans="4:4">
      <c r="D4496" s="144"/>
    </row>
    <row r="4497" spans="4:4">
      <c r="D4497" s="144"/>
    </row>
    <row r="4498" spans="4:4">
      <c r="D4498" s="144"/>
    </row>
    <row r="4499" spans="4:4">
      <c r="D4499" s="144"/>
    </row>
    <row r="4500" spans="4:4">
      <c r="D4500" s="144"/>
    </row>
    <row r="4501" spans="4:4">
      <c r="D4501" s="144"/>
    </row>
    <row r="4502" spans="4:4">
      <c r="D4502" s="144"/>
    </row>
    <row r="4503" spans="4:4">
      <c r="D4503" s="144"/>
    </row>
    <row r="4504" spans="4:4">
      <c r="D4504" s="144"/>
    </row>
    <row r="4505" spans="4:4">
      <c r="D4505" s="144"/>
    </row>
    <row r="4506" spans="4:4">
      <c r="D4506" s="144"/>
    </row>
    <row r="4507" spans="4:4">
      <c r="D4507" s="144"/>
    </row>
    <row r="4508" spans="4:4">
      <c r="D4508" s="144"/>
    </row>
    <row r="4509" spans="4:4">
      <c r="D4509" s="144"/>
    </row>
    <row r="4510" spans="4:4">
      <c r="D4510" s="144"/>
    </row>
    <row r="4511" spans="4:4">
      <c r="D4511" s="144"/>
    </row>
    <row r="4512" spans="4:4">
      <c r="D4512" s="144"/>
    </row>
    <row r="4513" spans="4:4">
      <c r="D4513" s="144"/>
    </row>
    <row r="4514" spans="4:4">
      <c r="D4514" s="144"/>
    </row>
    <row r="4515" spans="4:4">
      <c r="D4515" s="144"/>
    </row>
    <row r="4516" spans="4:4">
      <c r="D4516" s="144"/>
    </row>
    <row r="4517" spans="4:4">
      <c r="D4517" s="144"/>
    </row>
    <row r="4518" spans="4:4">
      <c r="D4518" s="144"/>
    </row>
    <row r="4519" spans="4:4">
      <c r="D4519" s="144"/>
    </row>
    <row r="4520" spans="4:4">
      <c r="D4520" s="144"/>
    </row>
    <row r="4521" spans="4:4">
      <c r="D4521" s="144"/>
    </row>
    <row r="4522" spans="4:4">
      <c r="D4522" s="144"/>
    </row>
    <row r="4523" spans="4:4">
      <c r="D4523" s="144"/>
    </row>
    <row r="4524" spans="4:4">
      <c r="D4524" s="144"/>
    </row>
    <row r="4525" spans="4:4">
      <c r="D4525" s="144"/>
    </row>
    <row r="4526" spans="4:4">
      <c r="D4526" s="144"/>
    </row>
    <row r="4527" spans="4:4">
      <c r="D4527" s="144"/>
    </row>
    <row r="4528" spans="4:4">
      <c r="D4528" s="144"/>
    </row>
    <row r="4529" spans="4:4">
      <c r="D4529" s="144"/>
    </row>
    <row r="4530" spans="4:4">
      <c r="D4530" s="144"/>
    </row>
    <row r="4531" spans="4:4">
      <c r="D4531" s="144"/>
    </row>
    <row r="4532" spans="4:4">
      <c r="D4532" s="144"/>
    </row>
    <row r="4533" spans="4:4">
      <c r="D4533" s="144"/>
    </row>
    <row r="4534" spans="4:4">
      <c r="D4534" s="144"/>
    </row>
    <row r="4535" spans="4:4">
      <c r="D4535" s="144"/>
    </row>
    <row r="4536" spans="4:4">
      <c r="D4536" s="144"/>
    </row>
    <row r="4537" spans="4:4">
      <c r="D4537" s="144"/>
    </row>
    <row r="4538" spans="4:4">
      <c r="D4538" s="144"/>
    </row>
    <row r="4539" spans="4:4">
      <c r="D4539" s="144"/>
    </row>
    <row r="4540" spans="4:4">
      <c r="D4540" s="144"/>
    </row>
    <row r="4541" spans="4:4">
      <c r="D4541" s="144"/>
    </row>
    <row r="4542" spans="4:4">
      <c r="D4542" s="144"/>
    </row>
    <row r="4543" spans="4:4">
      <c r="D4543" s="144"/>
    </row>
    <row r="4544" spans="4:4">
      <c r="D4544" s="144"/>
    </row>
    <row r="4545" spans="4:4">
      <c r="D4545" s="144"/>
    </row>
    <row r="4546" spans="4:4">
      <c r="D4546" s="144"/>
    </row>
    <row r="4547" spans="4:4">
      <c r="D4547" s="144"/>
    </row>
    <row r="4548" spans="4:4">
      <c r="D4548" s="144"/>
    </row>
    <row r="4549" spans="4:4">
      <c r="D4549" s="144"/>
    </row>
    <row r="4550" spans="4:4">
      <c r="D4550" s="144"/>
    </row>
    <row r="4551" spans="4:4">
      <c r="D4551" s="144"/>
    </row>
    <row r="4552" spans="4:4">
      <c r="D4552" s="144"/>
    </row>
    <row r="4553" spans="4:4">
      <c r="D4553" s="144"/>
    </row>
    <row r="4554" spans="4:4">
      <c r="D4554" s="144"/>
    </row>
    <row r="4555" spans="4:4">
      <c r="D4555" s="144"/>
    </row>
    <row r="4556" spans="4:4">
      <c r="D4556" s="144"/>
    </row>
    <row r="4557" spans="4:4">
      <c r="D4557" s="144"/>
    </row>
    <row r="4558" spans="4:4">
      <c r="D4558" s="144"/>
    </row>
    <row r="4559" spans="4:4">
      <c r="D4559" s="144"/>
    </row>
    <row r="4560" spans="4:4">
      <c r="D4560" s="144"/>
    </row>
    <row r="4561" spans="4:4">
      <c r="D4561" s="144"/>
    </row>
    <row r="4562" spans="4:4">
      <c r="D4562" s="144"/>
    </row>
    <row r="4563" spans="4:4">
      <c r="D4563" s="144"/>
    </row>
    <row r="4564" spans="4:4">
      <c r="D4564" s="144"/>
    </row>
    <row r="4565" spans="4:4">
      <c r="D4565" s="144"/>
    </row>
    <row r="4566" spans="4:4">
      <c r="D4566" s="144"/>
    </row>
    <row r="4567" spans="4:4">
      <c r="D4567" s="144"/>
    </row>
    <row r="4568" spans="4:4">
      <c r="D4568" s="144"/>
    </row>
    <row r="4569" spans="4:4">
      <c r="D4569" s="144"/>
    </row>
    <row r="4570" spans="4:4">
      <c r="D4570" s="144"/>
    </row>
    <row r="4571" spans="4:4">
      <c r="D4571" s="144"/>
    </row>
    <row r="4572" spans="4:4">
      <c r="D4572" s="144"/>
    </row>
    <row r="4573" spans="4:4">
      <c r="D4573" s="144"/>
    </row>
    <row r="4574" spans="4:4">
      <c r="D4574" s="144"/>
    </row>
    <row r="4575" spans="4:4">
      <c r="D4575" s="144"/>
    </row>
    <row r="4576" spans="4:4">
      <c r="D4576" s="144"/>
    </row>
    <row r="4577" spans="4:4">
      <c r="D4577" s="144"/>
    </row>
    <row r="4578" spans="4:4">
      <c r="D4578" s="144"/>
    </row>
    <row r="4579" spans="4:4">
      <c r="D4579" s="144"/>
    </row>
    <row r="4580" spans="4:4">
      <c r="D4580" s="144"/>
    </row>
    <row r="4581" spans="4:4">
      <c r="D4581" s="144"/>
    </row>
    <row r="4582" spans="4:4">
      <c r="D4582" s="144"/>
    </row>
    <row r="4583" spans="4:4">
      <c r="D4583" s="144"/>
    </row>
    <row r="4584" spans="4:4">
      <c r="D4584" s="144"/>
    </row>
    <row r="4585" spans="4:4">
      <c r="D4585" s="144"/>
    </row>
    <row r="4586" spans="4:4">
      <c r="D4586" s="144"/>
    </row>
    <row r="4587" spans="4:4">
      <c r="D4587" s="144"/>
    </row>
    <row r="4588" spans="4:4">
      <c r="D4588" s="144"/>
    </row>
    <row r="4589" spans="4:4">
      <c r="D4589" s="144"/>
    </row>
    <row r="4590" spans="4:4">
      <c r="D4590" s="144"/>
    </row>
    <row r="4591" spans="4:4">
      <c r="D4591" s="144"/>
    </row>
    <row r="4592" spans="4:4">
      <c r="D4592" s="144"/>
    </row>
    <row r="4593" spans="4:4">
      <c r="D4593" s="144"/>
    </row>
    <row r="4594" spans="4:4">
      <c r="D4594" s="144"/>
    </row>
    <row r="4595" spans="4:4">
      <c r="D4595" s="144"/>
    </row>
    <row r="4596" spans="4:4">
      <c r="D4596" s="144"/>
    </row>
    <row r="4597" spans="4:4">
      <c r="D4597" s="144"/>
    </row>
    <row r="4598" spans="4:4">
      <c r="D4598" s="144"/>
    </row>
    <row r="4599" spans="4:4">
      <c r="D4599" s="144"/>
    </row>
    <row r="4600" spans="4:4">
      <c r="D4600" s="144"/>
    </row>
    <row r="4601" spans="4:4">
      <c r="D4601" s="144"/>
    </row>
    <row r="4602" spans="4:4">
      <c r="D4602" s="144"/>
    </row>
    <row r="4603" spans="4:4">
      <c r="D4603" s="144"/>
    </row>
    <row r="4604" spans="4:4">
      <c r="D4604" s="144"/>
    </row>
    <row r="4605" spans="4:4">
      <c r="D4605" s="144"/>
    </row>
    <row r="4606" spans="4:4">
      <c r="D4606" s="144"/>
    </row>
    <row r="4607" spans="4:4">
      <c r="D4607" s="144"/>
    </row>
    <row r="4608" spans="4:4">
      <c r="D4608" s="144"/>
    </row>
    <row r="4609" spans="4:4">
      <c r="D4609" s="144"/>
    </row>
    <row r="4610" spans="4:4">
      <c r="D4610" s="144"/>
    </row>
    <row r="4611" spans="4:4">
      <c r="D4611" s="144"/>
    </row>
    <row r="4612" spans="4:4">
      <c r="D4612" s="144"/>
    </row>
    <row r="4613" spans="4:4">
      <c r="D4613" s="144"/>
    </row>
    <row r="4614" spans="4:4">
      <c r="D4614" s="144"/>
    </row>
    <row r="4615" spans="4:4">
      <c r="D4615" s="144"/>
    </row>
    <row r="4616" spans="4:4">
      <c r="D4616" s="144"/>
    </row>
    <row r="4617" spans="4:4">
      <c r="D4617" s="144"/>
    </row>
    <row r="4618" spans="4:4">
      <c r="D4618" s="144"/>
    </row>
    <row r="4619" spans="4:4">
      <c r="D4619" s="144"/>
    </row>
    <row r="4620" spans="4:4">
      <c r="D4620" s="144"/>
    </row>
    <row r="4621" spans="4:4">
      <c r="D4621" s="144"/>
    </row>
    <row r="4622" spans="4:4">
      <c r="D4622" s="144"/>
    </row>
    <row r="4623" spans="4:4">
      <c r="D4623" s="144"/>
    </row>
    <row r="4624" spans="4:4">
      <c r="D4624" s="144"/>
    </row>
    <row r="4625" spans="4:4">
      <c r="D4625" s="144"/>
    </row>
    <row r="4626" spans="4:4">
      <c r="D4626" s="144"/>
    </row>
    <row r="4627" spans="4:4">
      <c r="D4627" s="144"/>
    </row>
    <row r="4628" spans="4:4">
      <c r="D4628" s="144"/>
    </row>
    <row r="4629" spans="4:4">
      <c r="D4629" s="144"/>
    </row>
    <row r="4630" spans="4:4">
      <c r="D4630" s="144"/>
    </row>
    <row r="4631" spans="4:4">
      <c r="D4631" s="144"/>
    </row>
    <row r="4632" spans="4:4">
      <c r="D4632" s="144"/>
    </row>
    <row r="4633" spans="4:4">
      <c r="D4633" s="144"/>
    </row>
    <row r="4634" spans="4:4">
      <c r="D4634" s="144"/>
    </row>
    <row r="4635" spans="4:4">
      <c r="D4635" s="144"/>
    </row>
    <row r="4636" spans="4:4">
      <c r="D4636" s="144"/>
    </row>
    <row r="4637" spans="4:4">
      <c r="D4637" s="144"/>
    </row>
    <row r="4638" spans="4:4">
      <c r="D4638" s="144"/>
    </row>
    <row r="4639" spans="4:4">
      <c r="D4639" s="144"/>
    </row>
    <row r="4640" spans="4:4">
      <c r="D4640" s="144"/>
    </row>
    <row r="4641" spans="4:4">
      <c r="D4641" s="144"/>
    </row>
    <row r="4642" spans="4:4">
      <c r="D4642" s="144"/>
    </row>
    <row r="4643" spans="4:4">
      <c r="D4643" s="144"/>
    </row>
    <row r="4644" spans="4:4">
      <c r="D4644" s="144"/>
    </row>
    <row r="4645" spans="4:4">
      <c r="D4645" s="144"/>
    </row>
    <row r="4646" spans="4:4">
      <c r="D4646" s="144"/>
    </row>
    <row r="4647" spans="4:4">
      <c r="D4647" s="144"/>
    </row>
    <row r="4648" spans="4:4">
      <c r="D4648" s="144"/>
    </row>
    <row r="4649" spans="4:4">
      <c r="D4649" s="144"/>
    </row>
    <row r="4650" spans="4:4">
      <c r="D4650" s="144"/>
    </row>
    <row r="4651" spans="4:4">
      <c r="D4651" s="144"/>
    </row>
    <row r="4652" spans="4:4">
      <c r="D4652" s="144"/>
    </row>
    <row r="4653" spans="4:4">
      <c r="D4653" s="144"/>
    </row>
    <row r="4654" spans="4:4">
      <c r="D4654" s="144"/>
    </row>
    <row r="4655" spans="4:4">
      <c r="D4655" s="144"/>
    </row>
    <row r="4656" spans="4:4">
      <c r="D4656" s="144"/>
    </row>
    <row r="4657" spans="4:4">
      <c r="D4657" s="144"/>
    </row>
    <row r="4658" spans="4:4">
      <c r="D4658" s="144"/>
    </row>
    <row r="4659" spans="4:4">
      <c r="D4659" s="144"/>
    </row>
    <row r="4660" spans="4:4">
      <c r="D4660" s="144"/>
    </row>
    <row r="4661" spans="4:4">
      <c r="D4661" s="144"/>
    </row>
    <row r="4662" spans="4:4">
      <c r="D4662" s="144"/>
    </row>
    <row r="4663" spans="4:4">
      <c r="D4663" s="144"/>
    </row>
    <row r="4664" spans="4:4">
      <c r="D4664" s="144"/>
    </row>
    <row r="4665" spans="4:4">
      <c r="D4665" s="144"/>
    </row>
    <row r="4666" spans="4:4">
      <c r="D4666" s="144"/>
    </row>
    <row r="4667" spans="4:4">
      <c r="D4667" s="144"/>
    </row>
    <row r="4668" spans="4:4">
      <c r="D4668" s="144"/>
    </row>
    <row r="4669" spans="4:4">
      <c r="D4669" s="144"/>
    </row>
    <row r="4670" spans="4:4">
      <c r="D4670" s="144"/>
    </row>
    <row r="4671" spans="4:4">
      <c r="D4671" s="144"/>
    </row>
    <row r="4672" spans="4:4">
      <c r="D4672" s="144"/>
    </row>
    <row r="4673" spans="4:4">
      <c r="D4673" s="144"/>
    </row>
    <row r="4674" spans="4:4">
      <c r="D4674" s="144"/>
    </row>
    <row r="4675" spans="4:4">
      <c r="D4675" s="144"/>
    </row>
    <row r="4676" spans="4:4">
      <c r="D4676" s="144"/>
    </row>
    <row r="4677" spans="4:4">
      <c r="D4677" s="144"/>
    </row>
    <row r="4678" spans="4:4">
      <c r="D4678" s="144"/>
    </row>
    <row r="4679" spans="4:4">
      <c r="D4679" s="144"/>
    </row>
    <row r="4680" spans="4:4">
      <c r="D4680" s="144"/>
    </row>
    <row r="4681" spans="4:4">
      <c r="D4681" s="144"/>
    </row>
    <row r="4682" spans="4:4">
      <c r="D4682" s="144"/>
    </row>
    <row r="4683" spans="4:4">
      <c r="D4683" s="144"/>
    </row>
    <row r="4684" spans="4:4">
      <c r="D4684" s="144"/>
    </row>
    <row r="4685" spans="4:4">
      <c r="D4685" s="144"/>
    </row>
    <row r="4686" spans="4:4">
      <c r="D4686" s="144"/>
    </row>
    <row r="4687" spans="4:4">
      <c r="D4687" s="144"/>
    </row>
    <row r="4688" spans="4:4">
      <c r="D4688" s="144"/>
    </row>
    <row r="4689" spans="4:4">
      <c r="D4689" s="144"/>
    </row>
    <row r="4690" spans="4:4">
      <c r="D4690" s="144"/>
    </row>
    <row r="4691" spans="4:4">
      <c r="D4691" s="144"/>
    </row>
    <row r="4692" spans="4:4">
      <c r="D4692" s="144"/>
    </row>
    <row r="4693" spans="4:4">
      <c r="D4693" s="144"/>
    </row>
    <row r="4694" spans="4:4">
      <c r="D4694" s="144"/>
    </row>
    <row r="4695" spans="4:4">
      <c r="D4695" s="144"/>
    </row>
    <row r="4696" spans="4:4">
      <c r="D4696" s="144"/>
    </row>
    <row r="4697" spans="4:4">
      <c r="D4697" s="144"/>
    </row>
    <row r="4698" spans="4:4">
      <c r="D4698" s="144"/>
    </row>
    <row r="4699" spans="4:4">
      <c r="D4699" s="144"/>
    </row>
    <row r="4700" spans="4:4">
      <c r="D4700" s="144"/>
    </row>
    <row r="4701" spans="4:4">
      <c r="D4701" s="144"/>
    </row>
    <row r="4702" spans="4:4">
      <c r="D4702" s="144"/>
    </row>
    <row r="4703" spans="4:4">
      <c r="D4703" s="144"/>
    </row>
    <row r="4704" spans="4:4">
      <c r="D4704" s="144"/>
    </row>
    <row r="4705" spans="4:4">
      <c r="D4705" s="144"/>
    </row>
    <row r="4706" spans="4:4">
      <c r="D4706" s="144"/>
    </row>
    <row r="4707" spans="4:4">
      <c r="D4707" s="144"/>
    </row>
    <row r="4708" spans="4:4">
      <c r="D4708" s="144"/>
    </row>
    <row r="4709" spans="4:4">
      <c r="D4709" s="144"/>
    </row>
    <row r="4710" spans="4:4">
      <c r="D4710" s="144"/>
    </row>
    <row r="4711" spans="4:4">
      <c r="D4711" s="144"/>
    </row>
    <row r="4712" spans="4:4">
      <c r="D4712" s="144"/>
    </row>
    <row r="4713" spans="4:4">
      <c r="D4713" s="144"/>
    </row>
    <row r="4714" spans="4:4">
      <c r="D4714" s="144"/>
    </row>
    <row r="4715" spans="4:4">
      <c r="D4715" s="144"/>
    </row>
    <row r="4716" spans="4:4">
      <c r="D4716" s="144"/>
    </row>
    <row r="4717" spans="4:4">
      <c r="D4717" s="144"/>
    </row>
    <row r="4718" spans="4:4">
      <c r="D4718" s="144"/>
    </row>
    <row r="4719" spans="4:4">
      <c r="D4719" s="144"/>
    </row>
    <row r="4720" spans="4:4">
      <c r="D4720" s="144"/>
    </row>
    <row r="4721" spans="4:4">
      <c r="D4721" s="144"/>
    </row>
    <row r="4722" spans="4:4">
      <c r="D4722" s="144"/>
    </row>
    <row r="4723" spans="4:4">
      <c r="D4723" s="144"/>
    </row>
    <row r="4724" spans="4:4">
      <c r="D4724" s="144"/>
    </row>
    <row r="4725" spans="4:4">
      <c r="D4725" s="144"/>
    </row>
    <row r="4726" spans="4:4">
      <c r="D4726" s="144"/>
    </row>
    <row r="4727" spans="4:4">
      <c r="D4727" s="144"/>
    </row>
    <row r="4728" spans="4:4">
      <c r="D4728" s="144"/>
    </row>
    <row r="4729" spans="4:4">
      <c r="D4729" s="144"/>
    </row>
    <row r="4730" spans="4:4">
      <c r="D4730" s="144"/>
    </row>
    <row r="4731" spans="4:4">
      <c r="D4731" s="144"/>
    </row>
    <row r="4732" spans="4:4">
      <c r="D4732" s="144"/>
    </row>
    <row r="4733" spans="4:4">
      <c r="D4733" s="144"/>
    </row>
    <row r="4734" spans="4:4">
      <c r="D4734" s="144"/>
    </row>
    <row r="4735" spans="4:4">
      <c r="D4735" s="144"/>
    </row>
    <row r="4736" spans="4:4">
      <c r="D4736" s="144"/>
    </row>
    <row r="4737" spans="4:4">
      <c r="D4737" s="144"/>
    </row>
    <row r="4738" spans="4:4">
      <c r="D4738" s="144"/>
    </row>
    <row r="4739" spans="4:4">
      <c r="D4739" s="144"/>
    </row>
    <row r="4740" spans="4:4">
      <c r="D4740" s="144"/>
    </row>
    <row r="4741" spans="4:4">
      <c r="D4741" s="144"/>
    </row>
    <row r="4742" spans="4:4">
      <c r="D4742" s="144"/>
    </row>
    <row r="4743" spans="4:4">
      <c r="D4743" s="144"/>
    </row>
    <row r="4744" spans="4:4">
      <c r="D4744" s="144"/>
    </row>
    <row r="4745" spans="4:4">
      <c r="D4745" s="144"/>
    </row>
    <row r="4746" spans="4:4">
      <c r="D4746" s="144"/>
    </row>
    <row r="4747" spans="4:4">
      <c r="D4747" s="144"/>
    </row>
    <row r="4748" spans="4:4">
      <c r="D4748" s="144"/>
    </row>
    <row r="4749" spans="4:4">
      <c r="D4749" s="144"/>
    </row>
    <row r="4750" spans="4:4">
      <c r="D4750" s="144"/>
    </row>
    <row r="4751" spans="4:4">
      <c r="D4751" s="144"/>
    </row>
    <row r="4752" spans="4:4">
      <c r="D4752" s="144"/>
    </row>
    <row r="4753" spans="4:4">
      <c r="D4753" s="144"/>
    </row>
    <row r="4754" spans="4:4">
      <c r="D4754" s="144"/>
    </row>
    <row r="4755" spans="4:4">
      <c r="D4755" s="144"/>
    </row>
    <row r="4756" spans="4:4">
      <c r="D4756" s="144"/>
    </row>
    <row r="4757" spans="4:4">
      <c r="D4757" s="144"/>
    </row>
    <row r="4758" spans="4:4">
      <c r="D4758" s="144"/>
    </row>
    <row r="4759" spans="4:4">
      <c r="D4759" s="144"/>
    </row>
    <row r="4760" spans="4:4">
      <c r="D4760" s="144"/>
    </row>
    <row r="4761" spans="4:4">
      <c r="D4761" s="144"/>
    </row>
    <row r="4762" spans="4:4">
      <c r="D4762" s="144"/>
    </row>
    <row r="4763" spans="4:4">
      <c r="D4763" s="144"/>
    </row>
    <row r="4764" spans="4:4">
      <c r="D4764" s="144"/>
    </row>
    <row r="4765" spans="4:4">
      <c r="D4765" s="144"/>
    </row>
    <row r="4766" spans="4:4">
      <c r="D4766" s="144"/>
    </row>
    <row r="4767" spans="4:4">
      <c r="D4767" s="144"/>
    </row>
    <row r="4768" spans="4:4">
      <c r="D4768" s="144"/>
    </row>
    <row r="4769" spans="4:4">
      <c r="D4769" s="144"/>
    </row>
    <row r="4770" spans="4:4">
      <c r="D4770" s="144"/>
    </row>
    <row r="4771" spans="4:4">
      <c r="D4771" s="144"/>
    </row>
    <row r="4772" spans="4:4">
      <c r="D4772" s="144"/>
    </row>
    <row r="4773" spans="4:4">
      <c r="D4773" s="144"/>
    </row>
    <row r="4774" spans="4:4">
      <c r="D4774" s="144"/>
    </row>
    <row r="4775" spans="4:4">
      <c r="D4775" s="144"/>
    </row>
    <row r="4776" spans="4:4">
      <c r="D4776" s="144"/>
    </row>
    <row r="4777" spans="4:4">
      <c r="D4777" s="144"/>
    </row>
    <row r="4778" spans="4:4">
      <c r="D4778" s="144"/>
    </row>
    <row r="4779" spans="4:4">
      <c r="D4779" s="144"/>
    </row>
    <row r="4780" spans="4:4">
      <c r="D4780" s="144"/>
    </row>
    <row r="4781" spans="4:4">
      <c r="D4781" s="144"/>
    </row>
    <row r="4782" spans="4:4">
      <c r="D4782" s="144"/>
    </row>
    <row r="4783" spans="4:4">
      <c r="D4783" s="144"/>
    </row>
    <row r="4784" spans="4:4">
      <c r="D4784" s="144"/>
    </row>
    <row r="4785" spans="4:4">
      <c r="D4785" s="144"/>
    </row>
    <row r="4786" spans="4:4">
      <c r="D4786" s="144"/>
    </row>
    <row r="4787" spans="4:4">
      <c r="D4787" s="144"/>
    </row>
    <row r="4788" spans="4:4">
      <c r="D4788" s="144"/>
    </row>
    <row r="4789" spans="4:4">
      <c r="D4789" s="144"/>
    </row>
    <row r="4790" spans="4:4">
      <c r="D4790" s="144"/>
    </row>
    <row r="4791" spans="4:4">
      <c r="D4791" s="144"/>
    </row>
    <row r="4792" spans="4:4">
      <c r="D4792" s="144"/>
    </row>
    <row r="4793" spans="4:4">
      <c r="D4793" s="144"/>
    </row>
    <row r="4794" spans="4:4">
      <c r="D4794" s="144"/>
    </row>
    <row r="4795" spans="4:4">
      <c r="D4795" s="144"/>
    </row>
    <row r="4796" spans="4:4">
      <c r="D4796" s="144"/>
    </row>
    <row r="4797" spans="4:4">
      <c r="D4797" s="144"/>
    </row>
    <row r="4798" spans="4:4">
      <c r="D4798" s="144"/>
    </row>
    <row r="4799" spans="4:4">
      <c r="D4799" s="144"/>
    </row>
    <row r="4800" spans="4:4">
      <c r="D4800" s="144"/>
    </row>
    <row r="4801" spans="4:4">
      <c r="D4801" s="144"/>
    </row>
    <row r="4802" spans="4:4">
      <c r="D4802" s="144"/>
    </row>
    <row r="4803" spans="4:4">
      <c r="D4803" s="144"/>
    </row>
    <row r="4804" spans="4:4">
      <c r="D4804" s="144"/>
    </row>
    <row r="4805" spans="4:4">
      <c r="D4805" s="144"/>
    </row>
    <row r="4806" spans="4:4">
      <c r="D4806" s="144"/>
    </row>
    <row r="4807" spans="4:4">
      <c r="D4807" s="144"/>
    </row>
    <row r="4808" spans="4:4">
      <c r="D4808" s="144"/>
    </row>
    <row r="4809" spans="4:4">
      <c r="D4809" s="144"/>
    </row>
    <row r="4810" spans="4:4">
      <c r="D4810" s="144"/>
    </row>
    <row r="4811" spans="4:4">
      <c r="D4811" s="144"/>
    </row>
    <row r="4812" spans="4:4">
      <c r="D4812" s="144"/>
    </row>
    <row r="4813" spans="4:4">
      <c r="D4813" s="144"/>
    </row>
    <row r="4814" spans="4:4">
      <c r="D4814" s="144"/>
    </row>
    <row r="4815" spans="4:4">
      <c r="D4815" s="144"/>
    </row>
    <row r="4816" spans="4:4">
      <c r="D4816" s="144"/>
    </row>
    <row r="4817" spans="4:4">
      <c r="D4817" s="144"/>
    </row>
    <row r="4818" spans="4:4">
      <c r="D4818" s="144"/>
    </row>
    <row r="4819" spans="4:4">
      <c r="D4819" s="144"/>
    </row>
    <row r="4820" spans="4:4">
      <c r="D4820" s="144"/>
    </row>
    <row r="4821" spans="4:4">
      <c r="D4821" s="144"/>
    </row>
    <row r="4822" spans="4:4">
      <c r="D4822" s="144"/>
    </row>
    <row r="4823" spans="4:4">
      <c r="D4823" s="144"/>
    </row>
    <row r="4824" spans="4:4">
      <c r="D4824" s="144"/>
    </row>
    <row r="4825" spans="4:4">
      <c r="D4825" s="144"/>
    </row>
    <row r="4826" spans="4:4">
      <c r="D4826" s="144"/>
    </row>
    <row r="4827" spans="4:4">
      <c r="D4827" s="144"/>
    </row>
    <row r="4828" spans="4:4">
      <c r="D4828" s="144"/>
    </row>
    <row r="4829" spans="4:4">
      <c r="D4829" s="144"/>
    </row>
    <row r="4830" spans="4:4">
      <c r="D4830" s="144"/>
    </row>
    <row r="4831" spans="4:4">
      <c r="D4831" s="144"/>
    </row>
    <row r="4832" spans="4:4">
      <c r="D4832" s="144"/>
    </row>
    <row r="4833" spans="4:4">
      <c r="D4833" s="144"/>
    </row>
    <row r="4834" spans="4:4">
      <c r="D4834" s="144"/>
    </row>
    <row r="4835" spans="4:4">
      <c r="D4835" s="144"/>
    </row>
    <row r="4836" spans="4:4">
      <c r="D4836" s="144"/>
    </row>
    <row r="4837" spans="4:4">
      <c r="D4837" s="144"/>
    </row>
    <row r="4838" spans="4:4">
      <c r="D4838" s="144"/>
    </row>
    <row r="4839" spans="4:4">
      <c r="D4839" s="144"/>
    </row>
    <row r="4840" spans="4:4">
      <c r="D4840" s="144"/>
    </row>
    <row r="4841" spans="4:4">
      <c r="D4841" s="144"/>
    </row>
    <row r="4842" spans="4:4">
      <c r="D4842" s="144"/>
    </row>
    <row r="4843" spans="4:4">
      <c r="D4843" s="144"/>
    </row>
    <row r="4844" spans="4:4">
      <c r="D4844" s="144"/>
    </row>
    <row r="4845" spans="4:4">
      <c r="D4845" s="144"/>
    </row>
    <row r="4846" spans="4:4">
      <c r="D4846" s="144"/>
    </row>
    <row r="4847" spans="4:4">
      <c r="D4847" s="144"/>
    </row>
    <row r="4848" spans="4:4">
      <c r="D4848" s="144"/>
    </row>
    <row r="4849" spans="4:4">
      <c r="D4849" s="144"/>
    </row>
    <row r="4850" spans="4:4">
      <c r="D4850" s="144"/>
    </row>
    <row r="4851" spans="4:4">
      <c r="D4851" s="144"/>
    </row>
    <row r="4852" spans="4:4">
      <c r="D4852" s="144"/>
    </row>
    <row r="4853" spans="4:4">
      <c r="D4853" s="144"/>
    </row>
    <row r="4854" spans="4:4">
      <c r="D4854" s="144"/>
    </row>
    <row r="4855" spans="4:4">
      <c r="D4855" s="144"/>
    </row>
    <row r="4856" spans="4:4">
      <c r="D4856" s="144"/>
    </row>
    <row r="4857" spans="4:4">
      <c r="D4857" s="144"/>
    </row>
    <row r="4858" spans="4:4">
      <c r="D4858" s="144"/>
    </row>
    <row r="4859" spans="4:4">
      <c r="D4859" s="144"/>
    </row>
    <row r="4860" spans="4:4">
      <c r="D4860" s="144"/>
    </row>
    <row r="4861" spans="4:4">
      <c r="D4861" s="144"/>
    </row>
    <row r="4862" spans="4:4">
      <c r="D4862" s="144"/>
    </row>
    <row r="4863" spans="4:4">
      <c r="D4863" s="144"/>
    </row>
    <row r="4864" spans="4:4">
      <c r="D4864" s="144"/>
    </row>
    <row r="4865" spans="4:4">
      <c r="D4865" s="144"/>
    </row>
    <row r="4866" spans="4:4">
      <c r="D4866" s="144"/>
    </row>
    <row r="4867" spans="4:4">
      <c r="D4867" s="144"/>
    </row>
    <row r="4868" spans="4:4">
      <c r="D4868" s="144"/>
    </row>
    <row r="4869" spans="4:4">
      <c r="D4869" s="144"/>
    </row>
    <row r="4870" spans="4:4">
      <c r="D4870" s="144"/>
    </row>
    <row r="4871" spans="4:4">
      <c r="D4871" s="144"/>
    </row>
    <row r="4872" spans="4:4">
      <c r="D4872" s="144"/>
    </row>
    <row r="4873" spans="4:4">
      <c r="D4873" s="144"/>
    </row>
    <row r="4874" spans="4:4">
      <c r="D4874" s="144"/>
    </row>
    <row r="4875" spans="4:4">
      <c r="D4875" s="144"/>
    </row>
    <row r="4876" spans="4:4">
      <c r="D4876" s="144"/>
    </row>
    <row r="4877" spans="4:4">
      <c r="D4877" s="144"/>
    </row>
    <row r="4878" spans="4:4">
      <c r="D4878" s="144"/>
    </row>
    <row r="4879" spans="4:4">
      <c r="D4879" s="144"/>
    </row>
    <row r="4880" spans="4:4">
      <c r="D4880" s="144"/>
    </row>
    <row r="4881" spans="4:4">
      <c r="D4881" s="144"/>
    </row>
    <row r="4882" spans="4:4">
      <c r="D4882" s="144"/>
    </row>
    <row r="4883" spans="4:4">
      <c r="D4883" s="144"/>
    </row>
    <row r="4884" spans="4:4">
      <c r="D4884" s="144"/>
    </row>
    <row r="4885" spans="4:4">
      <c r="D4885" s="144"/>
    </row>
    <row r="4886" spans="4:4">
      <c r="D4886" s="144"/>
    </row>
    <row r="4887" spans="4:4">
      <c r="D4887" s="144"/>
    </row>
    <row r="4888" spans="4:4">
      <c r="D4888" s="144"/>
    </row>
    <row r="4889" spans="4:4">
      <c r="D4889" s="144"/>
    </row>
    <row r="4890" spans="4:4">
      <c r="D4890" s="144"/>
    </row>
    <row r="4891" spans="4:4">
      <c r="D4891" s="144"/>
    </row>
    <row r="4892" spans="4:4">
      <c r="D4892" s="144"/>
    </row>
    <row r="4893" spans="4:4">
      <c r="D4893" s="144"/>
    </row>
    <row r="4894" spans="4:4">
      <c r="D4894" s="144"/>
    </row>
    <row r="4895" spans="4:4">
      <c r="D4895" s="144"/>
    </row>
    <row r="4896" spans="4:4">
      <c r="D4896" s="144"/>
    </row>
    <row r="4897" spans="4:4">
      <c r="D4897" s="144"/>
    </row>
    <row r="4898" spans="4:4">
      <c r="D4898" s="144"/>
    </row>
    <row r="4899" spans="4:4">
      <c r="D4899" s="144"/>
    </row>
    <row r="4900" spans="4:4">
      <c r="D4900" s="144"/>
    </row>
    <row r="4901" spans="4:4">
      <c r="D4901" s="144"/>
    </row>
    <row r="4902" spans="4:4">
      <c r="D4902" s="144"/>
    </row>
    <row r="4903" spans="4:4">
      <c r="D4903" s="144"/>
    </row>
    <row r="4904" spans="4:4">
      <c r="D4904" s="144"/>
    </row>
    <row r="4905" spans="4:4">
      <c r="D4905" s="144"/>
    </row>
    <row r="4906" spans="4:4">
      <c r="D4906" s="144"/>
    </row>
    <row r="4907" spans="4:4">
      <c r="D4907" s="144"/>
    </row>
    <row r="4908" spans="4:4">
      <c r="D4908" s="144"/>
    </row>
    <row r="4909" spans="4:4">
      <c r="D4909" s="144"/>
    </row>
    <row r="4910" spans="4:4">
      <c r="D4910" s="144"/>
    </row>
    <row r="4911" spans="4:4">
      <c r="D4911" s="144"/>
    </row>
    <row r="4912" spans="4:4">
      <c r="D4912" s="144"/>
    </row>
    <row r="4913" spans="4:4">
      <c r="D4913" s="144"/>
    </row>
    <row r="4914" spans="4:4">
      <c r="D4914" s="144"/>
    </row>
    <row r="4915" spans="4:4">
      <c r="D4915" s="144"/>
    </row>
    <row r="4916" spans="4:4">
      <c r="D4916" s="144"/>
    </row>
    <row r="4917" spans="4:4">
      <c r="D4917" s="144"/>
    </row>
    <row r="4918" spans="4:4">
      <c r="D4918" s="144"/>
    </row>
    <row r="4919" spans="4:4">
      <c r="D4919" s="144"/>
    </row>
    <row r="4920" spans="4:4">
      <c r="D4920" s="144"/>
    </row>
    <row r="4921" spans="4:4">
      <c r="D4921" s="144"/>
    </row>
    <row r="4922" spans="4:4">
      <c r="D4922" s="144"/>
    </row>
    <row r="4923" spans="4:4">
      <c r="D4923" s="144"/>
    </row>
    <row r="4924" spans="4:4">
      <c r="D4924" s="144"/>
    </row>
    <row r="4925" spans="4:4">
      <c r="D4925" s="144"/>
    </row>
    <row r="4926" spans="4:4">
      <c r="D4926" s="144"/>
    </row>
    <row r="4927" spans="4:4">
      <c r="D4927" s="144"/>
    </row>
    <row r="4928" spans="4:4">
      <c r="D4928" s="144"/>
    </row>
    <row r="4929" spans="4:4">
      <c r="D4929" s="144"/>
    </row>
    <row r="4930" spans="4:4">
      <c r="D4930" s="144"/>
    </row>
    <row r="4931" spans="4:4">
      <c r="D4931" s="144"/>
    </row>
    <row r="4932" spans="4:4">
      <c r="D4932" s="144"/>
    </row>
    <row r="4933" spans="4:4">
      <c r="D4933" s="144"/>
    </row>
    <row r="4934" spans="4:4">
      <c r="D4934" s="144"/>
    </row>
    <row r="4935" spans="4:4">
      <c r="D4935" s="144"/>
    </row>
    <row r="4936" spans="4:4">
      <c r="D4936" s="144"/>
    </row>
    <row r="4937" spans="4:4">
      <c r="D4937" s="144"/>
    </row>
    <row r="4938" spans="4:4">
      <c r="D4938" s="144"/>
    </row>
    <row r="4939" spans="4:4">
      <c r="D4939" s="144"/>
    </row>
    <row r="4940" spans="4:4">
      <c r="D4940" s="144"/>
    </row>
    <row r="4941" spans="4:4">
      <c r="D4941" s="144"/>
    </row>
    <row r="4942" spans="4:4">
      <c r="D4942" s="144"/>
    </row>
    <row r="4943" spans="4:4">
      <c r="D4943" s="144"/>
    </row>
    <row r="4944" spans="4:4">
      <c r="D4944" s="144"/>
    </row>
    <row r="4945" spans="4:4">
      <c r="D4945" s="144"/>
    </row>
    <row r="4946" spans="4:4">
      <c r="D4946" s="144"/>
    </row>
    <row r="4947" spans="4:4">
      <c r="D4947" s="144"/>
    </row>
    <row r="4948" spans="4:4">
      <c r="D4948" s="144"/>
    </row>
    <row r="4949" spans="4:4">
      <c r="D4949" s="144"/>
    </row>
    <row r="4950" spans="4:4">
      <c r="D4950" s="144"/>
    </row>
    <row r="4951" spans="4:4">
      <c r="D4951" s="144"/>
    </row>
    <row r="4952" spans="4:4">
      <c r="D4952" s="144"/>
    </row>
    <row r="4953" spans="4:4">
      <c r="D4953" s="144"/>
    </row>
    <row r="4954" spans="4:4">
      <c r="D4954" s="144"/>
    </row>
    <row r="4955" spans="4:4">
      <c r="D4955" s="144"/>
    </row>
    <row r="4956" spans="4:4">
      <c r="D4956" s="144"/>
    </row>
    <row r="4957" spans="4:4">
      <c r="D4957" s="144"/>
    </row>
    <row r="4958" spans="4:4">
      <c r="D4958" s="144"/>
    </row>
    <row r="4959" spans="4:4">
      <c r="D4959" s="144"/>
    </row>
    <row r="4960" spans="4:4">
      <c r="D4960" s="144"/>
    </row>
    <row r="4961" spans="4:4">
      <c r="D4961" s="144"/>
    </row>
    <row r="4962" spans="4:4">
      <c r="D4962" s="144"/>
    </row>
    <row r="4963" spans="4:4">
      <c r="D4963" s="144"/>
    </row>
    <row r="4964" spans="4:4">
      <c r="D4964" s="144"/>
    </row>
    <row r="4965" spans="4:4">
      <c r="D4965" s="144"/>
    </row>
    <row r="4966" spans="4:4">
      <c r="D4966" s="144"/>
    </row>
    <row r="4967" spans="4:4">
      <c r="D4967" s="144"/>
    </row>
    <row r="4968" spans="4:4">
      <c r="D4968" s="144"/>
    </row>
    <row r="4969" spans="4:4">
      <c r="D4969" s="144"/>
    </row>
    <row r="4970" spans="4:4">
      <c r="D4970" s="144"/>
    </row>
    <row r="4971" spans="4:4">
      <c r="D4971" s="144"/>
    </row>
    <row r="4972" spans="4:4">
      <c r="D4972" s="144"/>
    </row>
    <row r="4973" spans="4:4">
      <c r="D4973" s="144"/>
    </row>
    <row r="4974" spans="4:4">
      <c r="D4974" s="144"/>
    </row>
    <row r="4975" spans="4:4">
      <c r="D4975" s="144"/>
    </row>
    <row r="4976" spans="4:4">
      <c r="D4976" s="144"/>
    </row>
    <row r="4977" spans="4:4">
      <c r="D4977" s="144"/>
    </row>
    <row r="4978" spans="4:4">
      <c r="D4978" s="144"/>
    </row>
    <row r="4979" spans="4:4">
      <c r="D4979" s="144"/>
    </row>
    <row r="4980" spans="4:4">
      <c r="D4980" s="144"/>
    </row>
    <row r="4981" spans="4:4">
      <c r="D4981" s="144"/>
    </row>
    <row r="4982" spans="4:4">
      <c r="D4982" s="144"/>
    </row>
    <row r="4983" spans="4:4">
      <c r="D4983" s="144"/>
    </row>
    <row r="4984" spans="4:4">
      <c r="D4984" s="144"/>
    </row>
    <row r="4985" spans="4:4">
      <c r="D4985" s="144"/>
    </row>
    <row r="4986" spans="4:4">
      <c r="D4986" s="144"/>
    </row>
    <row r="4987" spans="4:4">
      <c r="D4987" s="144"/>
    </row>
    <row r="4988" spans="4:4">
      <c r="D4988" s="144"/>
    </row>
    <row r="4989" spans="4:4">
      <c r="D4989" s="144"/>
    </row>
    <row r="4990" spans="4:4">
      <c r="D4990" s="144"/>
    </row>
    <row r="4991" spans="4:4">
      <c r="D4991" s="144"/>
    </row>
    <row r="4992" spans="4:4">
      <c r="D4992" s="144"/>
    </row>
    <row r="4993" spans="4:4">
      <c r="D4993" s="144"/>
    </row>
    <row r="4994" spans="4:4">
      <c r="D4994" s="144"/>
    </row>
    <row r="4995" spans="4:4">
      <c r="D4995" s="144"/>
    </row>
    <row r="4996" spans="4:4">
      <c r="D4996" s="144"/>
    </row>
    <row r="4997" spans="4:4">
      <c r="D4997" s="144"/>
    </row>
    <row r="4998" spans="4:4">
      <c r="D4998" s="144"/>
    </row>
    <row r="4999" spans="4:4">
      <c r="D4999" s="144"/>
    </row>
    <row r="5000" spans="4:4">
      <c r="D5000" s="144"/>
    </row>
  </sheetData>
  <sheetProtection password="E93A" sheet="1"/>
  <mergeCells count="11">
    <mergeCell ref="C12:G12"/>
    <mergeCell ref="A1:G1"/>
    <mergeCell ref="C2:G2"/>
    <mergeCell ref="C3:G3"/>
    <mergeCell ref="C4:G4"/>
    <mergeCell ref="C10:G10"/>
    <mergeCell ref="C18:G18"/>
    <mergeCell ref="C26:G26"/>
    <mergeCell ref="C28:G28"/>
    <mergeCell ref="C33:G33"/>
    <mergeCell ref="C50:G5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zoomScale="120" zoomScaleNormal="120" workbookViewId="0">
      <pane ySplit="7" topLeftCell="A80" activePane="bottomLeft" state="frozen"/>
      <selection pane="bottomLeft" activeCell="F98" sqref="F98"/>
    </sheetView>
  </sheetViews>
  <sheetFormatPr defaultRowHeight="12.75" outlineLevelRow="1"/>
  <cols>
    <col min="1" max="1" width="3.42578125" customWidth="1"/>
    <col min="2" max="2" width="12.5703125" style="88" customWidth="1"/>
    <col min="3" max="3" width="63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3" t="s">
        <v>115</v>
      </c>
      <c r="B1" s="253"/>
      <c r="C1" s="253"/>
      <c r="D1" s="253"/>
      <c r="E1" s="253"/>
      <c r="F1" s="253"/>
      <c r="G1" s="253"/>
      <c r="AG1" t="s">
        <v>116</v>
      </c>
    </row>
    <row r="2" spans="1:60" ht="24.95" customHeight="1">
      <c r="A2" s="145" t="s">
        <v>7</v>
      </c>
      <c r="B2" s="77" t="s">
        <v>43</v>
      </c>
      <c r="C2" s="254" t="s">
        <v>44</v>
      </c>
      <c r="D2" s="255"/>
      <c r="E2" s="255"/>
      <c r="F2" s="255"/>
      <c r="G2" s="256"/>
      <c r="AG2" t="s">
        <v>117</v>
      </c>
    </row>
    <row r="3" spans="1:60" ht="24.95" customHeight="1">
      <c r="A3" s="145" t="s">
        <v>8</v>
      </c>
      <c r="B3" s="77" t="s">
        <v>46</v>
      </c>
      <c r="C3" s="254" t="s">
        <v>47</v>
      </c>
      <c r="D3" s="255"/>
      <c r="E3" s="255"/>
      <c r="F3" s="255"/>
      <c r="G3" s="256"/>
      <c r="AC3" s="88" t="s">
        <v>117</v>
      </c>
      <c r="AG3" t="s">
        <v>118</v>
      </c>
    </row>
    <row r="4" spans="1:60" ht="24.95" customHeight="1">
      <c r="A4" s="146" t="s">
        <v>9</v>
      </c>
      <c r="B4" s="147" t="s">
        <v>52</v>
      </c>
      <c r="C4" s="257" t="s">
        <v>53</v>
      </c>
      <c r="D4" s="258"/>
      <c r="E4" s="258"/>
      <c r="F4" s="258"/>
      <c r="G4" s="259"/>
      <c r="AG4" t="s">
        <v>119</v>
      </c>
    </row>
    <row r="5" spans="1:60">
      <c r="D5" s="144"/>
    </row>
    <row r="6" spans="1:60" ht="38.25">
      <c r="A6" s="149" t="s">
        <v>120</v>
      </c>
      <c r="B6" s="151" t="s">
        <v>121</v>
      </c>
      <c r="C6" s="151" t="s">
        <v>122</v>
      </c>
      <c r="D6" s="150" t="s">
        <v>123</v>
      </c>
      <c r="E6" s="149" t="s">
        <v>124</v>
      </c>
      <c r="F6" s="148" t="s">
        <v>125</v>
      </c>
      <c r="G6" s="149" t="s">
        <v>29</v>
      </c>
      <c r="H6" s="152" t="s">
        <v>30</v>
      </c>
      <c r="I6" s="152" t="s">
        <v>126</v>
      </c>
      <c r="J6" s="152" t="s">
        <v>31</v>
      </c>
      <c r="K6" s="152" t="s">
        <v>127</v>
      </c>
      <c r="L6" s="152" t="s">
        <v>128</v>
      </c>
      <c r="M6" s="152" t="s">
        <v>129</v>
      </c>
      <c r="N6" s="152" t="s">
        <v>130</v>
      </c>
      <c r="O6" s="152" t="s">
        <v>131</v>
      </c>
      <c r="P6" s="152" t="s">
        <v>132</v>
      </c>
      <c r="Q6" s="152" t="s">
        <v>133</v>
      </c>
      <c r="R6" s="152" t="s">
        <v>134</v>
      </c>
      <c r="S6" s="152" t="s">
        <v>135</v>
      </c>
      <c r="T6" s="152" t="s">
        <v>136</v>
      </c>
      <c r="U6" s="152" t="s">
        <v>137</v>
      </c>
      <c r="V6" s="152" t="s">
        <v>138</v>
      </c>
      <c r="W6" s="152" t="s">
        <v>139</v>
      </c>
    </row>
    <row r="7" spans="1:60" hidden="1">
      <c r="A7" s="5"/>
      <c r="B7" s="6"/>
      <c r="C7" s="6"/>
      <c r="D7" s="8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</row>
    <row r="8" spans="1:60">
      <c r="A8" s="168" t="s">
        <v>140</v>
      </c>
      <c r="B8" s="169" t="s">
        <v>74</v>
      </c>
      <c r="C8" s="190" t="s">
        <v>75</v>
      </c>
      <c r="D8" s="170"/>
      <c r="E8" s="171"/>
      <c r="F8" s="172"/>
      <c r="G8" s="172">
        <f>SUMIF(AG9:AG32,"&lt;&gt;NOR",G9:G32)</f>
        <v>27083.599999999999</v>
      </c>
      <c r="H8" s="172"/>
      <c r="I8" s="172">
        <f>SUM(I9:I32)</f>
        <v>0</v>
      </c>
      <c r="J8" s="172"/>
      <c r="K8" s="172">
        <f>SUM(K9:K32)</f>
        <v>0</v>
      </c>
      <c r="L8" s="172"/>
      <c r="M8" s="172">
        <f>SUM(M9:M32)</f>
        <v>32771.155999999995</v>
      </c>
      <c r="N8" s="172"/>
      <c r="O8" s="172">
        <f>SUM(O9:O32)</f>
        <v>0</v>
      </c>
      <c r="P8" s="172"/>
      <c r="Q8" s="172">
        <f>SUM(Q9:Q32)</f>
        <v>0</v>
      </c>
      <c r="R8" s="172"/>
      <c r="S8" s="172"/>
      <c r="T8" s="173"/>
      <c r="U8" s="167"/>
      <c r="V8" s="167">
        <f>SUM(V9:V32)</f>
        <v>1.04</v>
      </c>
      <c r="W8" s="167"/>
      <c r="AG8" t="s">
        <v>141</v>
      </c>
    </row>
    <row r="9" spans="1:60" ht="45" outlineLevel="1">
      <c r="A9" s="174">
        <v>1</v>
      </c>
      <c r="B9" s="175" t="s">
        <v>379</v>
      </c>
      <c r="C9" s="191" t="s">
        <v>380</v>
      </c>
      <c r="D9" s="176" t="s">
        <v>281</v>
      </c>
      <c r="E9" s="177">
        <v>3</v>
      </c>
      <c r="F9" s="178">
        <v>145</v>
      </c>
      <c r="G9" s="179">
        <f>ROUND(E9*F9,2)</f>
        <v>435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526.35</v>
      </c>
      <c r="N9" s="179">
        <v>5.2999999999999998E-4</v>
      </c>
      <c r="O9" s="179">
        <f>ROUND(E9*N9,2)</f>
        <v>0</v>
      </c>
      <c r="P9" s="179">
        <v>0</v>
      </c>
      <c r="Q9" s="179">
        <f>ROUND(E9*P9,2)</f>
        <v>0</v>
      </c>
      <c r="R9" s="179" t="s">
        <v>381</v>
      </c>
      <c r="S9" s="179" t="s">
        <v>146</v>
      </c>
      <c r="T9" s="180" t="s">
        <v>146</v>
      </c>
      <c r="U9" s="163">
        <v>0.34699999999999998</v>
      </c>
      <c r="V9" s="163">
        <f>ROUND(E9*U9,2)</f>
        <v>1.04</v>
      </c>
      <c r="W9" s="163"/>
      <c r="X9" s="153"/>
      <c r="Y9" s="153"/>
      <c r="Z9" s="153"/>
      <c r="AA9" s="153"/>
      <c r="AB9" s="153"/>
      <c r="AC9" s="153"/>
      <c r="AD9" s="153"/>
      <c r="AE9" s="153"/>
      <c r="AF9" s="153"/>
      <c r="AG9" s="153" t="s">
        <v>147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>
      <c r="A10" s="160"/>
      <c r="B10" s="161"/>
      <c r="C10" s="245" t="s">
        <v>382</v>
      </c>
      <c r="D10" s="246"/>
      <c r="E10" s="246"/>
      <c r="F10" s="246"/>
      <c r="G10" s="246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53"/>
      <c r="Y10" s="153"/>
      <c r="Z10" s="153"/>
      <c r="AA10" s="153"/>
      <c r="AB10" s="153"/>
      <c r="AC10" s="153"/>
      <c r="AD10" s="153"/>
      <c r="AE10" s="153"/>
      <c r="AF10" s="153"/>
      <c r="AG10" s="153" t="s">
        <v>223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22.5" outlineLevel="1">
      <c r="A11" s="174">
        <v>2</v>
      </c>
      <c r="B11" s="175" t="s">
        <v>383</v>
      </c>
      <c r="C11" s="191" t="s">
        <v>384</v>
      </c>
      <c r="D11" s="176" t="s">
        <v>144</v>
      </c>
      <c r="E11" s="177">
        <v>3.3</v>
      </c>
      <c r="F11" s="178">
        <v>175</v>
      </c>
      <c r="G11" s="179">
        <f>ROUND(E11*F11,2)</f>
        <v>577.5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698.77499999999998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79"/>
      <c r="S11" s="179" t="s">
        <v>186</v>
      </c>
      <c r="T11" s="180" t="s">
        <v>187</v>
      </c>
      <c r="U11" s="163">
        <v>0</v>
      </c>
      <c r="V11" s="163">
        <f>ROUND(E11*U11,2)</f>
        <v>0</v>
      </c>
      <c r="W11" s="163"/>
      <c r="X11" s="153"/>
      <c r="Y11" s="153"/>
      <c r="Z11" s="153"/>
      <c r="AA11" s="153"/>
      <c r="AB11" s="153"/>
      <c r="AC11" s="153"/>
      <c r="AD11" s="153"/>
      <c r="AE11" s="153"/>
      <c r="AF11" s="153"/>
      <c r="AG11" s="153" t="s">
        <v>147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>
      <c r="A12" s="160"/>
      <c r="B12" s="161"/>
      <c r="C12" s="247" t="s">
        <v>385</v>
      </c>
      <c r="D12" s="248"/>
      <c r="E12" s="248"/>
      <c r="F12" s="248"/>
      <c r="G12" s="248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53"/>
      <c r="Y12" s="153"/>
      <c r="Z12" s="153"/>
      <c r="AA12" s="153"/>
      <c r="AB12" s="153"/>
      <c r="AC12" s="153"/>
      <c r="AD12" s="153"/>
      <c r="AE12" s="153"/>
      <c r="AF12" s="153"/>
      <c r="AG12" s="153" t="s">
        <v>149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22.5" outlineLevel="1">
      <c r="A13" s="174">
        <v>3</v>
      </c>
      <c r="B13" s="175" t="s">
        <v>386</v>
      </c>
      <c r="C13" s="191" t="s">
        <v>387</v>
      </c>
      <c r="D13" s="176" t="s">
        <v>144</v>
      </c>
      <c r="E13" s="177">
        <v>52.1</v>
      </c>
      <c r="F13" s="178">
        <v>201</v>
      </c>
      <c r="G13" s="179">
        <f>ROUND(E13*F13,2)</f>
        <v>10472.1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12671.241</v>
      </c>
      <c r="N13" s="179">
        <v>0</v>
      </c>
      <c r="O13" s="179">
        <f>ROUND(E13*N13,2)</f>
        <v>0</v>
      </c>
      <c r="P13" s="179">
        <v>0</v>
      </c>
      <c r="Q13" s="179">
        <f>ROUND(E13*P13,2)</f>
        <v>0</v>
      </c>
      <c r="R13" s="179"/>
      <c r="S13" s="179" t="s">
        <v>186</v>
      </c>
      <c r="T13" s="180" t="s">
        <v>187</v>
      </c>
      <c r="U13" s="163">
        <v>0</v>
      </c>
      <c r="V13" s="163">
        <f>ROUND(E13*U13,2)</f>
        <v>0</v>
      </c>
      <c r="W13" s="163"/>
      <c r="X13" s="153"/>
      <c r="Y13" s="153"/>
      <c r="Z13" s="153"/>
      <c r="AA13" s="153"/>
      <c r="AB13" s="153"/>
      <c r="AC13" s="153"/>
      <c r="AD13" s="153"/>
      <c r="AE13" s="153"/>
      <c r="AF13" s="153"/>
      <c r="AG13" s="153" t="s">
        <v>147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>
      <c r="A14" s="160"/>
      <c r="B14" s="161"/>
      <c r="C14" s="247" t="s">
        <v>385</v>
      </c>
      <c r="D14" s="248"/>
      <c r="E14" s="248"/>
      <c r="F14" s="248"/>
      <c r="G14" s="248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53"/>
      <c r="Y14" s="153"/>
      <c r="Z14" s="153"/>
      <c r="AA14" s="153"/>
      <c r="AB14" s="153"/>
      <c r="AC14" s="153"/>
      <c r="AD14" s="153"/>
      <c r="AE14" s="153"/>
      <c r="AF14" s="153"/>
      <c r="AG14" s="153" t="s">
        <v>149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ht="22.5" outlineLevel="1">
      <c r="A15" s="174">
        <v>4</v>
      </c>
      <c r="B15" s="175" t="s">
        <v>388</v>
      </c>
      <c r="C15" s="191" t="s">
        <v>389</v>
      </c>
      <c r="D15" s="176" t="s">
        <v>144</v>
      </c>
      <c r="E15" s="177">
        <v>29.9</v>
      </c>
      <c r="F15" s="178">
        <v>251</v>
      </c>
      <c r="G15" s="179">
        <f>ROUND(E15*F15,2)</f>
        <v>7504.9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9080.9290000000001</v>
      </c>
      <c r="N15" s="179">
        <v>0</v>
      </c>
      <c r="O15" s="179">
        <f>ROUND(E15*N15,2)</f>
        <v>0</v>
      </c>
      <c r="P15" s="179">
        <v>0</v>
      </c>
      <c r="Q15" s="179">
        <f>ROUND(E15*P15,2)</f>
        <v>0</v>
      </c>
      <c r="R15" s="179"/>
      <c r="S15" s="179" t="s">
        <v>186</v>
      </c>
      <c r="T15" s="180" t="s">
        <v>187</v>
      </c>
      <c r="U15" s="163">
        <v>0</v>
      </c>
      <c r="V15" s="163">
        <f>ROUND(E15*U15,2)</f>
        <v>0</v>
      </c>
      <c r="W15" s="163"/>
      <c r="X15" s="153"/>
      <c r="Y15" s="153"/>
      <c r="Z15" s="153"/>
      <c r="AA15" s="153"/>
      <c r="AB15" s="153"/>
      <c r="AC15" s="153"/>
      <c r="AD15" s="153"/>
      <c r="AE15" s="153"/>
      <c r="AF15" s="153"/>
      <c r="AG15" s="153" t="s">
        <v>147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>
      <c r="A16" s="160"/>
      <c r="B16" s="161"/>
      <c r="C16" s="247" t="s">
        <v>385</v>
      </c>
      <c r="D16" s="248"/>
      <c r="E16" s="248"/>
      <c r="F16" s="248"/>
      <c r="G16" s="248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53"/>
      <c r="Y16" s="153"/>
      <c r="Z16" s="153"/>
      <c r="AA16" s="153"/>
      <c r="AB16" s="153"/>
      <c r="AC16" s="153"/>
      <c r="AD16" s="153"/>
      <c r="AE16" s="153"/>
      <c r="AF16" s="153"/>
      <c r="AG16" s="153" t="s">
        <v>149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22.5" outlineLevel="1">
      <c r="A17" s="174">
        <v>5</v>
      </c>
      <c r="B17" s="175" t="s">
        <v>390</v>
      </c>
      <c r="C17" s="191" t="s">
        <v>391</v>
      </c>
      <c r="D17" s="176" t="s">
        <v>144</v>
      </c>
      <c r="E17" s="177">
        <v>10.1</v>
      </c>
      <c r="F17" s="178">
        <v>291</v>
      </c>
      <c r="G17" s="179">
        <f>ROUND(E17*F17,2)</f>
        <v>2939.1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3556.3109999999997</v>
      </c>
      <c r="N17" s="179">
        <v>0</v>
      </c>
      <c r="O17" s="179">
        <f>ROUND(E17*N17,2)</f>
        <v>0</v>
      </c>
      <c r="P17" s="179">
        <v>0</v>
      </c>
      <c r="Q17" s="179">
        <f>ROUND(E17*P17,2)</f>
        <v>0</v>
      </c>
      <c r="R17" s="179"/>
      <c r="S17" s="179" t="s">
        <v>186</v>
      </c>
      <c r="T17" s="180" t="s">
        <v>187</v>
      </c>
      <c r="U17" s="163">
        <v>0</v>
      </c>
      <c r="V17" s="163">
        <f>ROUND(E17*U17,2)</f>
        <v>0</v>
      </c>
      <c r="W17" s="163"/>
      <c r="X17" s="153"/>
      <c r="Y17" s="153"/>
      <c r="Z17" s="153"/>
      <c r="AA17" s="153"/>
      <c r="AB17" s="153"/>
      <c r="AC17" s="153"/>
      <c r="AD17" s="153"/>
      <c r="AE17" s="153"/>
      <c r="AF17" s="153"/>
      <c r="AG17" s="153" t="s">
        <v>147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>
      <c r="A18" s="160"/>
      <c r="B18" s="161"/>
      <c r="C18" s="247" t="s">
        <v>385</v>
      </c>
      <c r="D18" s="248"/>
      <c r="E18" s="248"/>
      <c r="F18" s="248"/>
      <c r="G18" s="248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53"/>
      <c r="Y18" s="153"/>
      <c r="Z18" s="153"/>
      <c r="AA18" s="153"/>
      <c r="AB18" s="153"/>
      <c r="AC18" s="153"/>
      <c r="AD18" s="153"/>
      <c r="AE18" s="153"/>
      <c r="AF18" s="153"/>
      <c r="AG18" s="153" t="s">
        <v>149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>
      <c r="A19" s="181">
        <v>6</v>
      </c>
      <c r="B19" s="182" t="s">
        <v>392</v>
      </c>
      <c r="C19" s="192" t="s">
        <v>393</v>
      </c>
      <c r="D19" s="183" t="s">
        <v>157</v>
      </c>
      <c r="E19" s="184">
        <v>6</v>
      </c>
      <c r="F19" s="185">
        <v>450</v>
      </c>
      <c r="G19" s="186">
        <f>ROUND(E19*F19,2)</f>
        <v>2700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3267</v>
      </c>
      <c r="N19" s="186">
        <v>0</v>
      </c>
      <c r="O19" s="186">
        <f>ROUND(E19*N19,2)</f>
        <v>0</v>
      </c>
      <c r="P19" s="186">
        <v>0</v>
      </c>
      <c r="Q19" s="186">
        <f>ROUND(E19*P19,2)</f>
        <v>0</v>
      </c>
      <c r="R19" s="186"/>
      <c r="S19" s="186" t="s">
        <v>186</v>
      </c>
      <c r="T19" s="187" t="s">
        <v>187</v>
      </c>
      <c r="U19" s="163">
        <v>0</v>
      </c>
      <c r="V19" s="163">
        <f>ROUND(E19*U19,2)</f>
        <v>0</v>
      </c>
      <c r="W19" s="163"/>
      <c r="X19" s="153"/>
      <c r="Y19" s="153"/>
      <c r="Z19" s="153"/>
      <c r="AA19" s="153"/>
      <c r="AB19" s="153"/>
      <c r="AC19" s="153"/>
      <c r="AD19" s="153"/>
      <c r="AE19" s="153"/>
      <c r="AF19" s="153"/>
      <c r="AG19" s="153" t="s">
        <v>147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22.5" outlineLevel="1">
      <c r="A20" s="181">
        <v>7</v>
      </c>
      <c r="B20" s="182" t="s">
        <v>394</v>
      </c>
      <c r="C20" s="192" t="s">
        <v>395</v>
      </c>
      <c r="D20" s="183" t="s">
        <v>157</v>
      </c>
      <c r="E20" s="184">
        <v>1</v>
      </c>
      <c r="F20" s="185">
        <v>580</v>
      </c>
      <c r="G20" s="186">
        <f>ROUND(E20*F20,2)</f>
        <v>580</v>
      </c>
      <c r="H20" s="185"/>
      <c r="I20" s="186">
        <f>ROUND(E20*H20,2)</f>
        <v>0</v>
      </c>
      <c r="J20" s="185"/>
      <c r="K20" s="186">
        <f>ROUND(E20*J20,2)</f>
        <v>0</v>
      </c>
      <c r="L20" s="186">
        <v>21</v>
      </c>
      <c r="M20" s="186">
        <f>G20*(1+L20/100)</f>
        <v>701.8</v>
      </c>
      <c r="N20" s="186">
        <v>0</v>
      </c>
      <c r="O20" s="186">
        <f>ROUND(E20*N20,2)</f>
        <v>0</v>
      </c>
      <c r="P20" s="186">
        <v>0</v>
      </c>
      <c r="Q20" s="186">
        <f>ROUND(E20*P20,2)</f>
        <v>0</v>
      </c>
      <c r="R20" s="186"/>
      <c r="S20" s="186" t="s">
        <v>186</v>
      </c>
      <c r="T20" s="187" t="s">
        <v>187</v>
      </c>
      <c r="U20" s="163">
        <v>0</v>
      </c>
      <c r="V20" s="163">
        <f>ROUND(E20*U20,2)</f>
        <v>0</v>
      </c>
      <c r="W20" s="163"/>
      <c r="X20" s="153"/>
      <c r="Y20" s="153"/>
      <c r="Z20" s="153"/>
      <c r="AA20" s="153"/>
      <c r="AB20" s="153"/>
      <c r="AC20" s="153"/>
      <c r="AD20" s="153"/>
      <c r="AE20" s="153"/>
      <c r="AF20" s="153"/>
      <c r="AG20" s="153" t="s">
        <v>147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>
      <c r="A21" s="174">
        <v>8</v>
      </c>
      <c r="B21" s="175" t="s">
        <v>396</v>
      </c>
      <c r="C21" s="191" t="s">
        <v>397</v>
      </c>
      <c r="D21" s="176" t="s">
        <v>281</v>
      </c>
      <c r="E21" s="177">
        <v>3</v>
      </c>
      <c r="F21" s="178">
        <v>453</v>
      </c>
      <c r="G21" s="179">
        <f>ROUND(E21*F21,2)</f>
        <v>1359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1644.3899999999999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79"/>
      <c r="S21" s="179" t="s">
        <v>186</v>
      </c>
      <c r="T21" s="180" t="s">
        <v>187</v>
      </c>
      <c r="U21" s="163">
        <v>0</v>
      </c>
      <c r="V21" s="163">
        <f>ROUND(E21*U21,2)</f>
        <v>0</v>
      </c>
      <c r="W21" s="163"/>
      <c r="X21" s="153"/>
      <c r="Y21" s="153"/>
      <c r="Z21" s="153"/>
      <c r="AA21" s="153"/>
      <c r="AB21" s="153"/>
      <c r="AC21" s="153"/>
      <c r="AD21" s="153"/>
      <c r="AE21" s="153"/>
      <c r="AF21" s="153"/>
      <c r="AG21" s="153" t="s">
        <v>147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>
      <c r="A22" s="160"/>
      <c r="B22" s="161"/>
      <c r="C22" s="247" t="s">
        <v>385</v>
      </c>
      <c r="D22" s="248"/>
      <c r="E22" s="248"/>
      <c r="F22" s="248"/>
      <c r="G22" s="248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53"/>
      <c r="Y22" s="153"/>
      <c r="Z22" s="153"/>
      <c r="AA22" s="153"/>
      <c r="AB22" s="153"/>
      <c r="AC22" s="153"/>
      <c r="AD22" s="153"/>
      <c r="AE22" s="153"/>
      <c r="AF22" s="153"/>
      <c r="AG22" s="153" t="s">
        <v>149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>
      <c r="A23" s="160">
        <v>9</v>
      </c>
      <c r="B23" s="161" t="s">
        <v>398</v>
      </c>
      <c r="C23" s="193" t="s">
        <v>399</v>
      </c>
      <c r="D23" s="162" t="s">
        <v>0</v>
      </c>
      <c r="E23" s="188">
        <v>1</v>
      </c>
      <c r="F23" s="164">
        <v>258</v>
      </c>
      <c r="G23" s="163">
        <f>ROUND(E23*F23,2)</f>
        <v>258</v>
      </c>
      <c r="H23" s="164"/>
      <c r="I23" s="163">
        <f>ROUND(E23*H23,2)</f>
        <v>0</v>
      </c>
      <c r="J23" s="164"/>
      <c r="K23" s="163">
        <f>ROUND(E23*J23,2)</f>
        <v>0</v>
      </c>
      <c r="L23" s="163">
        <v>21</v>
      </c>
      <c r="M23" s="163">
        <f>G23*(1+L23/100)</f>
        <v>312.18</v>
      </c>
      <c r="N23" s="163">
        <v>0</v>
      </c>
      <c r="O23" s="163">
        <f>ROUND(E23*N23,2)</f>
        <v>0</v>
      </c>
      <c r="P23" s="163">
        <v>0</v>
      </c>
      <c r="Q23" s="163">
        <f>ROUND(E23*P23,2)</f>
        <v>0</v>
      </c>
      <c r="R23" s="163" t="s">
        <v>381</v>
      </c>
      <c r="S23" s="163" t="s">
        <v>146</v>
      </c>
      <c r="T23" s="163" t="s">
        <v>146</v>
      </c>
      <c r="U23" s="163">
        <v>0</v>
      </c>
      <c r="V23" s="163">
        <f>ROUND(E23*U23,2)</f>
        <v>0</v>
      </c>
      <c r="W23" s="163"/>
      <c r="X23" s="153"/>
      <c r="Y23" s="153"/>
      <c r="Z23" s="153"/>
      <c r="AA23" s="153"/>
      <c r="AB23" s="153"/>
      <c r="AC23" s="153"/>
      <c r="AD23" s="153"/>
      <c r="AE23" s="153"/>
      <c r="AF23" s="153"/>
      <c r="AG23" s="153" t="s">
        <v>221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>
      <c r="A24" s="160"/>
      <c r="B24" s="161"/>
      <c r="C24" s="249" t="s">
        <v>400</v>
      </c>
      <c r="D24" s="250"/>
      <c r="E24" s="250"/>
      <c r="F24" s="250"/>
      <c r="G24" s="250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53"/>
      <c r="Y24" s="153"/>
      <c r="Z24" s="153"/>
      <c r="AA24" s="153"/>
      <c r="AB24" s="153"/>
      <c r="AC24" s="153"/>
      <c r="AD24" s="153"/>
      <c r="AE24" s="153"/>
      <c r="AF24" s="153"/>
      <c r="AG24" s="153" t="s">
        <v>223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>
      <c r="A25" s="160"/>
      <c r="B25" s="161"/>
      <c r="C25" s="194" t="s">
        <v>224</v>
      </c>
      <c r="D25" s="165"/>
      <c r="E25" s="166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53"/>
      <c r="Y25" s="153"/>
      <c r="Z25" s="153"/>
      <c r="AA25" s="153"/>
      <c r="AB25" s="153"/>
      <c r="AC25" s="153"/>
      <c r="AD25" s="153"/>
      <c r="AE25" s="153"/>
      <c r="AF25" s="153"/>
      <c r="AG25" s="153" t="s">
        <v>225</v>
      </c>
      <c r="AH25" s="153">
        <v>0</v>
      </c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>
      <c r="A26" s="160"/>
      <c r="B26" s="161"/>
      <c r="C26" s="194" t="s">
        <v>401</v>
      </c>
      <c r="D26" s="165"/>
      <c r="E26" s="166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53"/>
      <c r="Y26" s="153"/>
      <c r="Z26" s="153"/>
      <c r="AA26" s="153"/>
      <c r="AB26" s="153"/>
      <c r="AC26" s="153"/>
      <c r="AD26" s="153"/>
      <c r="AE26" s="153"/>
      <c r="AF26" s="153"/>
      <c r="AG26" s="153" t="s">
        <v>225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>
      <c r="A27" s="160"/>
      <c r="B27" s="161"/>
      <c r="C27" s="194" t="s">
        <v>402</v>
      </c>
      <c r="D27" s="165"/>
      <c r="E27" s="166">
        <v>297.077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53"/>
      <c r="Y27" s="153"/>
      <c r="Z27" s="153"/>
      <c r="AA27" s="153"/>
      <c r="AB27" s="153"/>
      <c r="AC27" s="153"/>
      <c r="AD27" s="153"/>
      <c r="AE27" s="153"/>
      <c r="AF27" s="153"/>
      <c r="AG27" s="153" t="s">
        <v>225</v>
      </c>
      <c r="AH27" s="153">
        <v>0</v>
      </c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ht="22.5" outlineLevel="1">
      <c r="A28" s="160">
        <v>10</v>
      </c>
      <c r="B28" s="161" t="s">
        <v>403</v>
      </c>
      <c r="C28" s="193" t="s">
        <v>404</v>
      </c>
      <c r="D28" s="162" t="s">
        <v>0</v>
      </c>
      <c r="E28" s="188">
        <v>1</v>
      </c>
      <c r="F28" s="164">
        <v>258</v>
      </c>
      <c r="G28" s="163">
        <f>ROUND(E28*F28,2)</f>
        <v>258</v>
      </c>
      <c r="H28" s="164"/>
      <c r="I28" s="163">
        <f>ROUND(E28*H28,2)</f>
        <v>0</v>
      </c>
      <c r="J28" s="164"/>
      <c r="K28" s="163">
        <f>ROUND(E28*J28,2)</f>
        <v>0</v>
      </c>
      <c r="L28" s="163">
        <v>21</v>
      </c>
      <c r="M28" s="163">
        <f>G28*(1+L28/100)</f>
        <v>312.18</v>
      </c>
      <c r="N28" s="163">
        <v>0</v>
      </c>
      <c r="O28" s="163">
        <f>ROUND(E28*N28,2)</f>
        <v>0</v>
      </c>
      <c r="P28" s="163">
        <v>0</v>
      </c>
      <c r="Q28" s="163">
        <f>ROUND(E28*P28,2)</f>
        <v>0</v>
      </c>
      <c r="R28" s="163" t="s">
        <v>381</v>
      </c>
      <c r="S28" s="163" t="s">
        <v>146</v>
      </c>
      <c r="T28" s="163" t="s">
        <v>146</v>
      </c>
      <c r="U28" s="163">
        <v>0</v>
      </c>
      <c r="V28" s="163">
        <f>ROUND(E28*U28,2)</f>
        <v>0</v>
      </c>
      <c r="W28" s="163"/>
      <c r="X28" s="153"/>
      <c r="Y28" s="153"/>
      <c r="Z28" s="153"/>
      <c r="AA28" s="153"/>
      <c r="AB28" s="153"/>
      <c r="AC28" s="153"/>
      <c r="AD28" s="153"/>
      <c r="AE28" s="153"/>
      <c r="AF28" s="153"/>
      <c r="AG28" s="153" t="s">
        <v>221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>
      <c r="A29" s="160"/>
      <c r="B29" s="161"/>
      <c r="C29" s="249" t="s">
        <v>400</v>
      </c>
      <c r="D29" s="250"/>
      <c r="E29" s="250"/>
      <c r="F29" s="250"/>
      <c r="G29" s="250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53"/>
      <c r="Y29" s="153"/>
      <c r="Z29" s="153"/>
      <c r="AA29" s="153"/>
      <c r="AB29" s="153"/>
      <c r="AC29" s="153"/>
      <c r="AD29" s="153"/>
      <c r="AE29" s="153"/>
      <c r="AF29" s="153"/>
      <c r="AG29" s="153" t="s">
        <v>223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>
      <c r="A30" s="160"/>
      <c r="B30" s="161"/>
      <c r="C30" s="194" t="s">
        <v>224</v>
      </c>
      <c r="D30" s="165"/>
      <c r="E30" s="166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53"/>
      <c r="Y30" s="153"/>
      <c r="Z30" s="153"/>
      <c r="AA30" s="153"/>
      <c r="AB30" s="153"/>
      <c r="AC30" s="153"/>
      <c r="AD30" s="153"/>
      <c r="AE30" s="153"/>
      <c r="AF30" s="153"/>
      <c r="AG30" s="153" t="s">
        <v>225</v>
      </c>
      <c r="AH30" s="153">
        <v>0</v>
      </c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>
      <c r="A31" s="160"/>
      <c r="B31" s="161"/>
      <c r="C31" s="194" t="s">
        <v>401</v>
      </c>
      <c r="D31" s="165"/>
      <c r="E31" s="166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53"/>
      <c r="Y31" s="153"/>
      <c r="Z31" s="153"/>
      <c r="AA31" s="153"/>
      <c r="AB31" s="153"/>
      <c r="AC31" s="153"/>
      <c r="AD31" s="153"/>
      <c r="AE31" s="153"/>
      <c r="AF31" s="153"/>
      <c r="AG31" s="153" t="s">
        <v>225</v>
      </c>
      <c r="AH31" s="153">
        <v>0</v>
      </c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>
      <c r="A32" s="160"/>
      <c r="B32" s="161"/>
      <c r="C32" s="194" t="s">
        <v>402</v>
      </c>
      <c r="D32" s="165"/>
      <c r="E32" s="166">
        <v>297.077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53"/>
      <c r="Y32" s="153"/>
      <c r="Z32" s="153"/>
      <c r="AA32" s="153"/>
      <c r="AB32" s="153"/>
      <c r="AC32" s="153"/>
      <c r="AD32" s="153"/>
      <c r="AE32" s="153"/>
      <c r="AF32" s="153"/>
      <c r="AG32" s="153" t="s">
        <v>225</v>
      </c>
      <c r="AH32" s="153">
        <v>0</v>
      </c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>
      <c r="A33" s="168" t="s">
        <v>140</v>
      </c>
      <c r="B33" s="169" t="s">
        <v>76</v>
      </c>
      <c r="C33" s="190" t="s">
        <v>77</v>
      </c>
      <c r="D33" s="170"/>
      <c r="E33" s="171"/>
      <c r="F33" s="172"/>
      <c r="G33" s="172">
        <f>SUMIF(AG34:AG49,"&lt;&gt;NOR",G34:G49)</f>
        <v>5037.3999999999996</v>
      </c>
      <c r="H33" s="172"/>
      <c r="I33" s="172">
        <f>SUM(I34:I49)</f>
        <v>0</v>
      </c>
      <c r="J33" s="172"/>
      <c r="K33" s="172">
        <f>SUM(K34:K49)</f>
        <v>0</v>
      </c>
      <c r="L33" s="172"/>
      <c r="M33" s="172">
        <f>SUM(M34:M49)</f>
        <v>6095.2539999999999</v>
      </c>
      <c r="N33" s="172"/>
      <c r="O33" s="172">
        <f>SUM(O34:O49)</f>
        <v>0</v>
      </c>
      <c r="P33" s="172"/>
      <c r="Q33" s="172">
        <f>SUM(Q34:Q49)</f>
        <v>0</v>
      </c>
      <c r="R33" s="172"/>
      <c r="S33" s="172"/>
      <c r="T33" s="173"/>
      <c r="U33" s="167"/>
      <c r="V33" s="167">
        <f>SUM(V34:V49)</f>
        <v>3.26</v>
      </c>
      <c r="W33" s="167"/>
      <c r="AG33" t="s">
        <v>141</v>
      </c>
    </row>
    <row r="34" spans="1:60" ht="22.5" outlineLevel="1">
      <c r="A34" s="174">
        <v>11</v>
      </c>
      <c r="B34" s="175" t="s">
        <v>405</v>
      </c>
      <c r="C34" s="191" t="s">
        <v>406</v>
      </c>
      <c r="D34" s="176" t="s">
        <v>144</v>
      </c>
      <c r="E34" s="177">
        <v>10.199999999999999</v>
      </c>
      <c r="F34" s="178">
        <v>377</v>
      </c>
      <c r="G34" s="179">
        <f>ROUND(E34*F34,2)</f>
        <v>3845.4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4652.9340000000002</v>
      </c>
      <c r="N34" s="179">
        <v>3.4000000000000002E-4</v>
      </c>
      <c r="O34" s="179">
        <f>ROUND(E34*N34,2)</f>
        <v>0</v>
      </c>
      <c r="P34" s="179">
        <v>0</v>
      </c>
      <c r="Q34" s="179">
        <f>ROUND(E34*P34,2)</f>
        <v>0</v>
      </c>
      <c r="R34" s="179" t="s">
        <v>145</v>
      </c>
      <c r="S34" s="179" t="s">
        <v>146</v>
      </c>
      <c r="T34" s="180" t="s">
        <v>146</v>
      </c>
      <c r="U34" s="163">
        <v>0.32</v>
      </c>
      <c r="V34" s="163">
        <f>ROUND(E34*U34,2)</f>
        <v>3.26</v>
      </c>
      <c r="W34" s="163"/>
      <c r="X34" s="153"/>
      <c r="Y34" s="153"/>
      <c r="Z34" s="153"/>
      <c r="AA34" s="153"/>
      <c r="AB34" s="153"/>
      <c r="AC34" s="153"/>
      <c r="AD34" s="153"/>
      <c r="AE34" s="153"/>
      <c r="AF34" s="153"/>
      <c r="AG34" s="153" t="s">
        <v>147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>
      <c r="A35" s="160"/>
      <c r="B35" s="161"/>
      <c r="C35" s="247" t="s">
        <v>385</v>
      </c>
      <c r="D35" s="248"/>
      <c r="E35" s="248"/>
      <c r="F35" s="248"/>
      <c r="G35" s="248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53"/>
      <c r="Y35" s="153"/>
      <c r="Z35" s="153"/>
      <c r="AA35" s="153"/>
      <c r="AB35" s="153"/>
      <c r="AC35" s="153"/>
      <c r="AD35" s="153"/>
      <c r="AE35" s="153"/>
      <c r="AF35" s="153"/>
      <c r="AG35" s="153" t="s">
        <v>149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>
      <c r="A36" s="174">
        <v>12</v>
      </c>
      <c r="B36" s="175" t="s">
        <v>407</v>
      </c>
      <c r="C36" s="191" t="s">
        <v>408</v>
      </c>
      <c r="D36" s="176" t="s">
        <v>157</v>
      </c>
      <c r="E36" s="177">
        <v>2</v>
      </c>
      <c r="F36" s="178">
        <v>274</v>
      </c>
      <c r="G36" s="179">
        <f>ROUND(E36*F36,2)</f>
        <v>548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663.07999999999993</v>
      </c>
      <c r="N36" s="179">
        <v>5.0000000000000001E-4</v>
      </c>
      <c r="O36" s="179">
        <f>ROUND(E36*N36,2)</f>
        <v>0</v>
      </c>
      <c r="P36" s="179">
        <v>0</v>
      </c>
      <c r="Q36" s="179">
        <f>ROUND(E36*P36,2)</f>
        <v>0</v>
      </c>
      <c r="R36" s="179"/>
      <c r="S36" s="179" t="s">
        <v>186</v>
      </c>
      <c r="T36" s="180" t="s">
        <v>187</v>
      </c>
      <c r="U36" s="163">
        <v>0</v>
      </c>
      <c r="V36" s="163">
        <f>ROUND(E36*U36,2)</f>
        <v>0</v>
      </c>
      <c r="W36" s="163"/>
      <c r="X36" s="153"/>
      <c r="Y36" s="153"/>
      <c r="Z36" s="153"/>
      <c r="AA36" s="153"/>
      <c r="AB36" s="153"/>
      <c r="AC36" s="153"/>
      <c r="AD36" s="153"/>
      <c r="AE36" s="153"/>
      <c r="AF36" s="153"/>
      <c r="AG36" s="153" t="s">
        <v>147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>
      <c r="A37" s="160"/>
      <c r="B37" s="161"/>
      <c r="C37" s="247" t="s">
        <v>385</v>
      </c>
      <c r="D37" s="248"/>
      <c r="E37" s="248"/>
      <c r="F37" s="248"/>
      <c r="G37" s="248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53"/>
      <c r="Y37" s="153"/>
      <c r="Z37" s="153"/>
      <c r="AA37" s="153"/>
      <c r="AB37" s="153"/>
      <c r="AC37" s="153"/>
      <c r="AD37" s="153"/>
      <c r="AE37" s="153"/>
      <c r="AF37" s="153"/>
      <c r="AG37" s="153" t="s">
        <v>149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>
      <c r="A38" s="174">
        <v>13</v>
      </c>
      <c r="B38" s="175" t="s">
        <v>409</v>
      </c>
      <c r="C38" s="191" t="s">
        <v>410</v>
      </c>
      <c r="D38" s="176" t="s">
        <v>157</v>
      </c>
      <c r="E38" s="177">
        <v>2</v>
      </c>
      <c r="F38" s="178">
        <v>272</v>
      </c>
      <c r="G38" s="179">
        <f>ROUND(E38*F38,2)</f>
        <v>544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658.24</v>
      </c>
      <c r="N38" s="179">
        <v>0</v>
      </c>
      <c r="O38" s="179">
        <f>ROUND(E38*N38,2)</f>
        <v>0</v>
      </c>
      <c r="P38" s="179">
        <v>0</v>
      </c>
      <c r="Q38" s="179">
        <f>ROUND(E38*P38,2)</f>
        <v>0</v>
      </c>
      <c r="R38" s="179"/>
      <c r="S38" s="179" t="s">
        <v>186</v>
      </c>
      <c r="T38" s="180" t="s">
        <v>187</v>
      </c>
      <c r="U38" s="163">
        <v>0</v>
      </c>
      <c r="V38" s="163">
        <f>ROUND(E38*U38,2)</f>
        <v>0</v>
      </c>
      <c r="W38" s="163"/>
      <c r="X38" s="153"/>
      <c r="Y38" s="153"/>
      <c r="Z38" s="153"/>
      <c r="AA38" s="153"/>
      <c r="AB38" s="153"/>
      <c r="AC38" s="153"/>
      <c r="AD38" s="153"/>
      <c r="AE38" s="153"/>
      <c r="AF38" s="153"/>
      <c r="AG38" s="153" t="s">
        <v>147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>
      <c r="A39" s="160"/>
      <c r="B39" s="161"/>
      <c r="C39" s="247" t="s">
        <v>385</v>
      </c>
      <c r="D39" s="248"/>
      <c r="E39" s="248"/>
      <c r="F39" s="248"/>
      <c r="G39" s="248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53"/>
      <c r="Y39" s="153"/>
      <c r="Z39" s="153"/>
      <c r="AA39" s="153"/>
      <c r="AB39" s="153"/>
      <c r="AC39" s="153"/>
      <c r="AD39" s="153"/>
      <c r="AE39" s="153"/>
      <c r="AF39" s="153"/>
      <c r="AG39" s="153" t="s">
        <v>149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>
      <c r="A40" s="160">
        <v>14</v>
      </c>
      <c r="B40" s="161" t="s">
        <v>411</v>
      </c>
      <c r="C40" s="193" t="s">
        <v>412</v>
      </c>
      <c r="D40" s="162" t="s">
        <v>0</v>
      </c>
      <c r="E40" s="188">
        <v>1</v>
      </c>
      <c r="F40" s="164">
        <v>50</v>
      </c>
      <c r="G40" s="163">
        <f>ROUND(E40*F40,2)</f>
        <v>50</v>
      </c>
      <c r="H40" s="164"/>
      <c r="I40" s="163">
        <f>ROUND(E40*H40,2)</f>
        <v>0</v>
      </c>
      <c r="J40" s="164"/>
      <c r="K40" s="163">
        <f>ROUND(E40*J40,2)</f>
        <v>0</v>
      </c>
      <c r="L40" s="163">
        <v>21</v>
      </c>
      <c r="M40" s="163">
        <f>G40*(1+L40/100)</f>
        <v>60.5</v>
      </c>
      <c r="N40" s="163">
        <v>0</v>
      </c>
      <c r="O40" s="163">
        <f>ROUND(E40*N40,2)</f>
        <v>0</v>
      </c>
      <c r="P40" s="163">
        <v>0</v>
      </c>
      <c r="Q40" s="163">
        <f>ROUND(E40*P40,2)</f>
        <v>0</v>
      </c>
      <c r="R40" s="163" t="s">
        <v>145</v>
      </c>
      <c r="S40" s="163" t="s">
        <v>146</v>
      </c>
      <c r="T40" s="163" t="s">
        <v>146</v>
      </c>
      <c r="U40" s="163">
        <v>0</v>
      </c>
      <c r="V40" s="163">
        <f>ROUND(E40*U40,2)</f>
        <v>0</v>
      </c>
      <c r="W40" s="163"/>
      <c r="X40" s="153"/>
      <c r="Y40" s="153"/>
      <c r="Z40" s="153"/>
      <c r="AA40" s="153"/>
      <c r="AB40" s="153"/>
      <c r="AC40" s="153"/>
      <c r="AD40" s="153"/>
      <c r="AE40" s="153"/>
      <c r="AF40" s="153"/>
      <c r="AG40" s="153" t="s">
        <v>221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>
      <c r="A41" s="160"/>
      <c r="B41" s="161"/>
      <c r="C41" s="249" t="s">
        <v>413</v>
      </c>
      <c r="D41" s="250"/>
      <c r="E41" s="250"/>
      <c r="F41" s="250"/>
      <c r="G41" s="250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53"/>
      <c r="Y41" s="153"/>
      <c r="Z41" s="153"/>
      <c r="AA41" s="153"/>
      <c r="AB41" s="153"/>
      <c r="AC41" s="153"/>
      <c r="AD41" s="153"/>
      <c r="AE41" s="153"/>
      <c r="AF41" s="153"/>
      <c r="AG41" s="153" t="s">
        <v>223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>
      <c r="A42" s="160"/>
      <c r="B42" s="161"/>
      <c r="C42" s="194" t="s">
        <v>224</v>
      </c>
      <c r="D42" s="165"/>
      <c r="E42" s="166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53"/>
      <c r="Y42" s="153"/>
      <c r="Z42" s="153"/>
      <c r="AA42" s="153"/>
      <c r="AB42" s="153"/>
      <c r="AC42" s="153"/>
      <c r="AD42" s="153"/>
      <c r="AE42" s="153"/>
      <c r="AF42" s="153"/>
      <c r="AG42" s="153" t="s">
        <v>225</v>
      </c>
      <c r="AH42" s="153">
        <v>0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>
      <c r="A43" s="160"/>
      <c r="B43" s="161"/>
      <c r="C43" s="194" t="s">
        <v>414</v>
      </c>
      <c r="D43" s="165"/>
      <c r="E43" s="166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53"/>
      <c r="Y43" s="153"/>
      <c r="Z43" s="153"/>
      <c r="AA43" s="153"/>
      <c r="AB43" s="153"/>
      <c r="AC43" s="153"/>
      <c r="AD43" s="153"/>
      <c r="AE43" s="153"/>
      <c r="AF43" s="153"/>
      <c r="AG43" s="153" t="s">
        <v>225</v>
      </c>
      <c r="AH43" s="153">
        <v>0</v>
      </c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>
      <c r="A44" s="160"/>
      <c r="B44" s="161"/>
      <c r="C44" s="194" t="s">
        <v>415</v>
      </c>
      <c r="D44" s="165"/>
      <c r="E44" s="166">
        <v>47.484999999999999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53"/>
      <c r="Y44" s="153"/>
      <c r="Z44" s="153"/>
      <c r="AA44" s="153"/>
      <c r="AB44" s="153"/>
      <c r="AC44" s="153"/>
      <c r="AD44" s="153"/>
      <c r="AE44" s="153"/>
      <c r="AF44" s="153"/>
      <c r="AG44" s="153" t="s">
        <v>225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33.75" outlineLevel="1">
      <c r="A45" s="160">
        <v>15</v>
      </c>
      <c r="B45" s="161" t="s">
        <v>416</v>
      </c>
      <c r="C45" s="193" t="s">
        <v>417</v>
      </c>
      <c r="D45" s="162" t="s">
        <v>0</v>
      </c>
      <c r="E45" s="188">
        <v>1</v>
      </c>
      <c r="F45" s="164">
        <v>50</v>
      </c>
      <c r="G45" s="163">
        <f>ROUND(E45*F45,2)</f>
        <v>50</v>
      </c>
      <c r="H45" s="164"/>
      <c r="I45" s="163">
        <f>ROUND(E45*H45,2)</f>
        <v>0</v>
      </c>
      <c r="J45" s="164"/>
      <c r="K45" s="163">
        <f>ROUND(E45*J45,2)</f>
        <v>0</v>
      </c>
      <c r="L45" s="163">
        <v>21</v>
      </c>
      <c r="M45" s="163">
        <f>G45*(1+L45/100)</f>
        <v>60.5</v>
      </c>
      <c r="N45" s="163">
        <v>0</v>
      </c>
      <c r="O45" s="163">
        <f>ROUND(E45*N45,2)</f>
        <v>0</v>
      </c>
      <c r="P45" s="163">
        <v>0</v>
      </c>
      <c r="Q45" s="163">
        <f>ROUND(E45*P45,2)</f>
        <v>0</v>
      </c>
      <c r="R45" s="163" t="s">
        <v>145</v>
      </c>
      <c r="S45" s="163" t="s">
        <v>146</v>
      </c>
      <c r="T45" s="163" t="s">
        <v>146</v>
      </c>
      <c r="U45" s="163">
        <v>0</v>
      </c>
      <c r="V45" s="163">
        <f>ROUND(E45*U45,2)</f>
        <v>0</v>
      </c>
      <c r="W45" s="163"/>
      <c r="X45" s="153"/>
      <c r="Y45" s="153"/>
      <c r="Z45" s="153"/>
      <c r="AA45" s="153"/>
      <c r="AB45" s="153"/>
      <c r="AC45" s="153"/>
      <c r="AD45" s="153"/>
      <c r="AE45" s="153"/>
      <c r="AF45" s="153"/>
      <c r="AG45" s="153" t="s">
        <v>221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>
      <c r="A46" s="160"/>
      <c r="B46" s="161"/>
      <c r="C46" s="249" t="s">
        <v>413</v>
      </c>
      <c r="D46" s="250"/>
      <c r="E46" s="250"/>
      <c r="F46" s="250"/>
      <c r="G46" s="250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53"/>
      <c r="Y46" s="153"/>
      <c r="Z46" s="153"/>
      <c r="AA46" s="153"/>
      <c r="AB46" s="153"/>
      <c r="AC46" s="153"/>
      <c r="AD46" s="153"/>
      <c r="AE46" s="153"/>
      <c r="AF46" s="153"/>
      <c r="AG46" s="153" t="s">
        <v>223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>
      <c r="A47" s="160"/>
      <c r="B47" s="161"/>
      <c r="C47" s="194" t="s">
        <v>224</v>
      </c>
      <c r="D47" s="165"/>
      <c r="E47" s="166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53"/>
      <c r="Y47" s="153"/>
      <c r="Z47" s="153"/>
      <c r="AA47" s="153"/>
      <c r="AB47" s="153"/>
      <c r="AC47" s="153"/>
      <c r="AD47" s="153"/>
      <c r="AE47" s="153"/>
      <c r="AF47" s="153"/>
      <c r="AG47" s="153" t="s">
        <v>225</v>
      </c>
      <c r="AH47" s="153">
        <v>0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>
      <c r="A48" s="160"/>
      <c r="B48" s="161"/>
      <c r="C48" s="194" t="s">
        <v>414</v>
      </c>
      <c r="D48" s="165"/>
      <c r="E48" s="166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53"/>
      <c r="Y48" s="153"/>
      <c r="Z48" s="153"/>
      <c r="AA48" s="153"/>
      <c r="AB48" s="153"/>
      <c r="AC48" s="153"/>
      <c r="AD48" s="153"/>
      <c r="AE48" s="153"/>
      <c r="AF48" s="153"/>
      <c r="AG48" s="153" t="s">
        <v>225</v>
      </c>
      <c r="AH48" s="153">
        <v>0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>
      <c r="A49" s="160"/>
      <c r="B49" s="161"/>
      <c r="C49" s="194" t="s">
        <v>415</v>
      </c>
      <c r="D49" s="165"/>
      <c r="E49" s="166">
        <v>47.484999999999999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53"/>
      <c r="Y49" s="153"/>
      <c r="Z49" s="153"/>
      <c r="AA49" s="153"/>
      <c r="AB49" s="153"/>
      <c r="AC49" s="153"/>
      <c r="AD49" s="153"/>
      <c r="AE49" s="153"/>
      <c r="AF49" s="153"/>
      <c r="AG49" s="153" t="s">
        <v>225</v>
      </c>
      <c r="AH49" s="153">
        <v>0</v>
      </c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>
      <c r="A50" s="168" t="s">
        <v>140</v>
      </c>
      <c r="B50" s="169" t="s">
        <v>78</v>
      </c>
      <c r="C50" s="190" t="s">
        <v>79</v>
      </c>
      <c r="D50" s="170"/>
      <c r="E50" s="171"/>
      <c r="F50" s="172"/>
      <c r="G50" s="172">
        <f>SUMIF(AG51:AG96,"&lt;&gt;NOR",G51:G96)</f>
        <v>198835.44</v>
      </c>
      <c r="H50" s="172"/>
      <c r="I50" s="172">
        <f>SUM(I51:I96)</f>
        <v>0</v>
      </c>
      <c r="J50" s="172"/>
      <c r="K50" s="172">
        <f>SUM(K51:K96)</f>
        <v>0</v>
      </c>
      <c r="L50" s="172"/>
      <c r="M50" s="172">
        <f>SUM(M51:M96)</f>
        <v>240590.8824</v>
      </c>
      <c r="N50" s="172"/>
      <c r="O50" s="172">
        <f>SUM(O51:O96)</f>
        <v>6.0000000000000005E-2</v>
      </c>
      <c r="P50" s="172"/>
      <c r="Q50" s="172">
        <f>SUM(Q51:Q96)</f>
        <v>0</v>
      </c>
      <c r="R50" s="172"/>
      <c r="S50" s="172"/>
      <c r="T50" s="173"/>
      <c r="U50" s="167"/>
      <c r="V50" s="167">
        <f>SUM(V51:V96)</f>
        <v>11.25</v>
      </c>
      <c r="W50" s="167"/>
      <c r="AG50" t="s">
        <v>141</v>
      </c>
    </row>
    <row r="51" spans="1:60" ht="22.5" outlineLevel="1">
      <c r="A51" s="174">
        <v>16</v>
      </c>
      <c r="B51" s="175" t="s">
        <v>418</v>
      </c>
      <c r="C51" s="191" t="s">
        <v>419</v>
      </c>
      <c r="D51" s="176" t="s">
        <v>144</v>
      </c>
      <c r="E51" s="177">
        <v>12.7</v>
      </c>
      <c r="F51" s="178">
        <v>259</v>
      </c>
      <c r="G51" s="179">
        <f>ROUND(E51*F51,2)</f>
        <v>3289.3</v>
      </c>
      <c r="H51" s="178"/>
      <c r="I51" s="179">
        <f>ROUND(E51*H51,2)</f>
        <v>0</v>
      </c>
      <c r="J51" s="178"/>
      <c r="K51" s="179">
        <f>ROUND(E51*J51,2)</f>
        <v>0</v>
      </c>
      <c r="L51" s="179">
        <v>21</v>
      </c>
      <c r="M51" s="179">
        <f>G51*(1+L51/100)</f>
        <v>3980.0529999999999</v>
      </c>
      <c r="N51" s="179">
        <v>4.0099999999999997E-3</v>
      </c>
      <c r="O51" s="179">
        <f>ROUND(E51*N51,2)</f>
        <v>0.05</v>
      </c>
      <c r="P51" s="179">
        <v>0</v>
      </c>
      <c r="Q51" s="179">
        <f>ROUND(E51*P51,2)</f>
        <v>0</v>
      </c>
      <c r="R51" s="179" t="s">
        <v>145</v>
      </c>
      <c r="S51" s="179" t="s">
        <v>146</v>
      </c>
      <c r="T51" s="180" t="s">
        <v>146</v>
      </c>
      <c r="U51" s="163">
        <v>0.54290000000000005</v>
      </c>
      <c r="V51" s="163">
        <f>ROUND(E51*U51,2)</f>
        <v>6.89</v>
      </c>
      <c r="W51" s="163"/>
      <c r="X51" s="153"/>
      <c r="Y51" s="153"/>
      <c r="Z51" s="153"/>
      <c r="AA51" s="153"/>
      <c r="AB51" s="153"/>
      <c r="AC51" s="153"/>
      <c r="AD51" s="153"/>
      <c r="AE51" s="153"/>
      <c r="AF51" s="153"/>
      <c r="AG51" s="153" t="s">
        <v>147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>
      <c r="A52" s="160"/>
      <c r="B52" s="161"/>
      <c r="C52" s="247" t="s">
        <v>420</v>
      </c>
      <c r="D52" s="248"/>
      <c r="E52" s="248"/>
      <c r="F52" s="248"/>
      <c r="G52" s="248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53"/>
      <c r="Y52" s="153"/>
      <c r="Z52" s="153"/>
      <c r="AA52" s="153"/>
      <c r="AB52" s="153"/>
      <c r="AC52" s="153"/>
      <c r="AD52" s="153"/>
      <c r="AE52" s="153"/>
      <c r="AF52" s="153"/>
      <c r="AG52" s="153" t="s">
        <v>149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>
      <c r="A53" s="160"/>
      <c r="B53" s="161"/>
      <c r="C53" s="251" t="s">
        <v>421</v>
      </c>
      <c r="D53" s="252"/>
      <c r="E53" s="252"/>
      <c r="F53" s="252"/>
      <c r="G53" s="252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53"/>
      <c r="Y53" s="153"/>
      <c r="Z53" s="153"/>
      <c r="AA53" s="153"/>
      <c r="AB53" s="153"/>
      <c r="AC53" s="153"/>
      <c r="AD53" s="153"/>
      <c r="AE53" s="153"/>
      <c r="AF53" s="153"/>
      <c r="AG53" s="153" t="s">
        <v>149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>
      <c r="A54" s="160"/>
      <c r="B54" s="161"/>
      <c r="C54" s="251" t="s">
        <v>422</v>
      </c>
      <c r="D54" s="252"/>
      <c r="E54" s="252"/>
      <c r="F54" s="252"/>
      <c r="G54" s="252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53"/>
      <c r="Y54" s="153"/>
      <c r="Z54" s="153"/>
      <c r="AA54" s="153"/>
      <c r="AB54" s="153"/>
      <c r="AC54" s="153"/>
      <c r="AD54" s="153"/>
      <c r="AE54" s="153"/>
      <c r="AF54" s="153"/>
      <c r="AG54" s="153" t="s">
        <v>149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ht="22.5" outlineLevel="1">
      <c r="A55" s="174">
        <v>17</v>
      </c>
      <c r="B55" s="175" t="s">
        <v>423</v>
      </c>
      <c r="C55" s="191" t="s">
        <v>424</v>
      </c>
      <c r="D55" s="176" t="s">
        <v>144</v>
      </c>
      <c r="E55" s="177">
        <v>12.7</v>
      </c>
      <c r="F55" s="178">
        <v>49</v>
      </c>
      <c r="G55" s="179">
        <f>ROUND(E55*F55,2)</f>
        <v>622.29999999999995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752.98299999999995</v>
      </c>
      <c r="N55" s="179">
        <v>3.0000000000000001E-5</v>
      </c>
      <c r="O55" s="179">
        <f>ROUND(E55*N55,2)</f>
        <v>0</v>
      </c>
      <c r="P55" s="179">
        <v>0</v>
      </c>
      <c r="Q55" s="179">
        <f>ROUND(E55*P55,2)</f>
        <v>0</v>
      </c>
      <c r="R55" s="179" t="s">
        <v>145</v>
      </c>
      <c r="S55" s="179" t="s">
        <v>146</v>
      </c>
      <c r="T55" s="180" t="s">
        <v>146</v>
      </c>
      <c r="U55" s="163">
        <v>0.129</v>
      </c>
      <c r="V55" s="163">
        <f>ROUND(E55*U55,2)</f>
        <v>1.64</v>
      </c>
      <c r="W55" s="163"/>
      <c r="X55" s="153"/>
      <c r="Y55" s="153"/>
      <c r="Z55" s="153"/>
      <c r="AA55" s="153"/>
      <c r="AB55" s="153"/>
      <c r="AC55" s="153"/>
      <c r="AD55" s="153"/>
      <c r="AE55" s="153"/>
      <c r="AF55" s="153"/>
      <c r="AG55" s="153" t="s">
        <v>147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>
      <c r="A56" s="160"/>
      <c r="B56" s="161"/>
      <c r="C56" s="247" t="s">
        <v>422</v>
      </c>
      <c r="D56" s="248"/>
      <c r="E56" s="248"/>
      <c r="F56" s="248"/>
      <c r="G56" s="248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53"/>
      <c r="Y56" s="153"/>
      <c r="Z56" s="153"/>
      <c r="AA56" s="153"/>
      <c r="AB56" s="153"/>
      <c r="AC56" s="153"/>
      <c r="AD56" s="153"/>
      <c r="AE56" s="153"/>
      <c r="AF56" s="153"/>
      <c r="AG56" s="153" t="s">
        <v>149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ht="22.5" outlineLevel="1">
      <c r="A57" s="174">
        <v>18</v>
      </c>
      <c r="B57" s="175" t="s">
        <v>425</v>
      </c>
      <c r="C57" s="191" t="s">
        <v>426</v>
      </c>
      <c r="D57" s="176" t="s">
        <v>157</v>
      </c>
      <c r="E57" s="177">
        <v>2</v>
      </c>
      <c r="F57" s="178">
        <v>195</v>
      </c>
      <c r="G57" s="179">
        <f>ROUND(E57*F57,2)</f>
        <v>390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471.9</v>
      </c>
      <c r="N57" s="179">
        <v>0</v>
      </c>
      <c r="O57" s="179">
        <f>ROUND(E57*N57,2)</f>
        <v>0</v>
      </c>
      <c r="P57" s="179">
        <v>0</v>
      </c>
      <c r="Q57" s="179">
        <f>ROUND(E57*P57,2)</f>
        <v>0</v>
      </c>
      <c r="R57" s="179" t="s">
        <v>145</v>
      </c>
      <c r="S57" s="179" t="s">
        <v>146</v>
      </c>
      <c r="T57" s="180" t="s">
        <v>146</v>
      </c>
      <c r="U57" s="163">
        <v>8.3000000000000004E-2</v>
      </c>
      <c r="V57" s="163">
        <f>ROUND(E57*U57,2)</f>
        <v>0.17</v>
      </c>
      <c r="W57" s="163"/>
      <c r="X57" s="153"/>
      <c r="Y57" s="153"/>
      <c r="Z57" s="153"/>
      <c r="AA57" s="153"/>
      <c r="AB57" s="153"/>
      <c r="AC57" s="153"/>
      <c r="AD57" s="153"/>
      <c r="AE57" s="153"/>
      <c r="AF57" s="153"/>
      <c r="AG57" s="153" t="s">
        <v>147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>
      <c r="A58" s="160"/>
      <c r="B58" s="161"/>
      <c r="C58" s="247" t="s">
        <v>422</v>
      </c>
      <c r="D58" s="248"/>
      <c r="E58" s="248"/>
      <c r="F58" s="248"/>
      <c r="G58" s="248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53"/>
      <c r="Y58" s="153"/>
      <c r="Z58" s="153"/>
      <c r="AA58" s="153"/>
      <c r="AB58" s="153"/>
      <c r="AC58" s="153"/>
      <c r="AD58" s="153"/>
      <c r="AE58" s="153"/>
      <c r="AF58" s="153"/>
      <c r="AG58" s="153" t="s">
        <v>149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ht="22.5" outlineLevel="1">
      <c r="A59" s="174">
        <v>19</v>
      </c>
      <c r="B59" s="175" t="s">
        <v>427</v>
      </c>
      <c r="C59" s="191" t="s">
        <v>428</v>
      </c>
      <c r="D59" s="176" t="s">
        <v>157</v>
      </c>
      <c r="E59" s="177">
        <v>5</v>
      </c>
      <c r="F59" s="178">
        <v>216</v>
      </c>
      <c r="G59" s="179">
        <f>ROUND(E59*F59,2)</f>
        <v>1080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21</v>
      </c>
      <c r="M59" s="179">
        <f>G59*(1+L59/100)</f>
        <v>1306.8</v>
      </c>
      <c r="N59" s="179">
        <v>1.3999999999999999E-4</v>
      </c>
      <c r="O59" s="179">
        <f>ROUND(E59*N59,2)</f>
        <v>0</v>
      </c>
      <c r="P59" s="179">
        <v>0</v>
      </c>
      <c r="Q59" s="179">
        <f>ROUND(E59*P59,2)</f>
        <v>0</v>
      </c>
      <c r="R59" s="179" t="s">
        <v>145</v>
      </c>
      <c r="S59" s="179" t="s">
        <v>146</v>
      </c>
      <c r="T59" s="180" t="s">
        <v>146</v>
      </c>
      <c r="U59" s="163">
        <v>0.16500000000000001</v>
      </c>
      <c r="V59" s="163">
        <f>ROUND(E59*U59,2)</f>
        <v>0.83</v>
      </c>
      <c r="W59" s="163"/>
      <c r="X59" s="153"/>
      <c r="Y59" s="153"/>
      <c r="Z59" s="153"/>
      <c r="AA59" s="153"/>
      <c r="AB59" s="153"/>
      <c r="AC59" s="153"/>
      <c r="AD59" s="153"/>
      <c r="AE59" s="153"/>
      <c r="AF59" s="153"/>
      <c r="AG59" s="153" t="s">
        <v>147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>
      <c r="A60" s="160"/>
      <c r="B60" s="161"/>
      <c r="C60" s="247" t="s">
        <v>422</v>
      </c>
      <c r="D60" s="248"/>
      <c r="E60" s="248"/>
      <c r="F60" s="248"/>
      <c r="G60" s="248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53"/>
      <c r="Y60" s="153"/>
      <c r="Z60" s="153"/>
      <c r="AA60" s="153"/>
      <c r="AB60" s="153"/>
      <c r="AC60" s="153"/>
      <c r="AD60" s="153"/>
      <c r="AE60" s="153"/>
      <c r="AF60" s="153"/>
      <c r="AG60" s="153" t="s">
        <v>149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ht="22.5" outlineLevel="1">
      <c r="A61" s="174">
        <v>20</v>
      </c>
      <c r="B61" s="175" t="s">
        <v>429</v>
      </c>
      <c r="C61" s="191" t="s">
        <v>430</v>
      </c>
      <c r="D61" s="176" t="s">
        <v>157</v>
      </c>
      <c r="E61" s="177">
        <v>1</v>
      </c>
      <c r="F61" s="178">
        <v>202</v>
      </c>
      <c r="G61" s="179">
        <f>ROUND(E61*F61,2)</f>
        <v>202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244.42</v>
      </c>
      <c r="N61" s="179">
        <v>1.6000000000000001E-4</v>
      </c>
      <c r="O61" s="179">
        <f>ROUND(E61*N61,2)</f>
        <v>0</v>
      </c>
      <c r="P61" s="179">
        <v>0</v>
      </c>
      <c r="Q61" s="179">
        <f>ROUND(E61*P61,2)</f>
        <v>0</v>
      </c>
      <c r="R61" s="179" t="s">
        <v>145</v>
      </c>
      <c r="S61" s="179" t="s">
        <v>146</v>
      </c>
      <c r="T61" s="180" t="s">
        <v>146</v>
      </c>
      <c r="U61" s="163">
        <v>0.16500000000000001</v>
      </c>
      <c r="V61" s="163">
        <f>ROUND(E61*U61,2)</f>
        <v>0.17</v>
      </c>
      <c r="W61" s="163"/>
      <c r="X61" s="153"/>
      <c r="Y61" s="153"/>
      <c r="Z61" s="153"/>
      <c r="AA61" s="153"/>
      <c r="AB61" s="153"/>
      <c r="AC61" s="153"/>
      <c r="AD61" s="153"/>
      <c r="AE61" s="153"/>
      <c r="AF61" s="153"/>
      <c r="AG61" s="153" t="s">
        <v>147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>
      <c r="A62" s="160"/>
      <c r="B62" s="161"/>
      <c r="C62" s="247" t="s">
        <v>422</v>
      </c>
      <c r="D62" s="248"/>
      <c r="E62" s="248"/>
      <c r="F62" s="248"/>
      <c r="G62" s="248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53"/>
      <c r="Y62" s="153"/>
      <c r="Z62" s="153"/>
      <c r="AA62" s="153"/>
      <c r="AB62" s="153"/>
      <c r="AC62" s="153"/>
      <c r="AD62" s="153"/>
      <c r="AE62" s="153"/>
      <c r="AF62" s="153"/>
      <c r="AG62" s="153" t="s">
        <v>149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ht="33.75" outlineLevel="1">
      <c r="A63" s="174">
        <v>21</v>
      </c>
      <c r="B63" s="175" t="s">
        <v>431</v>
      </c>
      <c r="C63" s="191" t="s">
        <v>432</v>
      </c>
      <c r="D63" s="176" t="s">
        <v>157</v>
      </c>
      <c r="E63" s="177">
        <v>1</v>
      </c>
      <c r="F63" s="178">
        <v>955</v>
      </c>
      <c r="G63" s="179">
        <f>ROUND(E63*F63,2)</f>
        <v>955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1155.55</v>
      </c>
      <c r="N63" s="179">
        <v>2.15E-3</v>
      </c>
      <c r="O63" s="179">
        <f>ROUND(E63*N63,2)</f>
        <v>0</v>
      </c>
      <c r="P63" s="179">
        <v>0</v>
      </c>
      <c r="Q63" s="179">
        <f>ROUND(E63*P63,2)</f>
        <v>0</v>
      </c>
      <c r="R63" s="179" t="s">
        <v>145</v>
      </c>
      <c r="S63" s="179" t="s">
        <v>146</v>
      </c>
      <c r="T63" s="180" t="s">
        <v>146</v>
      </c>
      <c r="U63" s="163">
        <v>0.372</v>
      </c>
      <c r="V63" s="163">
        <f>ROUND(E63*U63,2)</f>
        <v>0.37</v>
      </c>
      <c r="W63" s="163"/>
      <c r="X63" s="153"/>
      <c r="Y63" s="153"/>
      <c r="Z63" s="153"/>
      <c r="AA63" s="153"/>
      <c r="AB63" s="153"/>
      <c r="AC63" s="153"/>
      <c r="AD63" s="153"/>
      <c r="AE63" s="153"/>
      <c r="AF63" s="153"/>
      <c r="AG63" s="153" t="s">
        <v>147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>
      <c r="A64" s="160"/>
      <c r="B64" s="161"/>
      <c r="C64" s="247" t="s">
        <v>422</v>
      </c>
      <c r="D64" s="248"/>
      <c r="E64" s="248"/>
      <c r="F64" s="248"/>
      <c r="G64" s="248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53"/>
      <c r="Y64" s="153"/>
      <c r="Z64" s="153"/>
      <c r="AA64" s="153"/>
      <c r="AB64" s="153"/>
      <c r="AC64" s="153"/>
      <c r="AD64" s="153"/>
      <c r="AE64" s="153"/>
      <c r="AF64" s="153"/>
      <c r="AG64" s="153" t="s">
        <v>149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>
      <c r="A65" s="174">
        <v>22</v>
      </c>
      <c r="B65" s="175" t="s">
        <v>433</v>
      </c>
      <c r="C65" s="191" t="s">
        <v>434</v>
      </c>
      <c r="D65" s="176" t="s">
        <v>144</v>
      </c>
      <c r="E65" s="177">
        <v>12.7</v>
      </c>
      <c r="F65" s="178">
        <v>12.7</v>
      </c>
      <c r="G65" s="179">
        <f>ROUND(E65*F65,2)</f>
        <v>161.29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195.1609</v>
      </c>
      <c r="N65" s="179">
        <v>0</v>
      </c>
      <c r="O65" s="179">
        <f>ROUND(E65*N65,2)</f>
        <v>0</v>
      </c>
      <c r="P65" s="179">
        <v>0</v>
      </c>
      <c r="Q65" s="179">
        <f>ROUND(E65*P65,2)</f>
        <v>0</v>
      </c>
      <c r="R65" s="179" t="s">
        <v>145</v>
      </c>
      <c r="S65" s="179" t="s">
        <v>146</v>
      </c>
      <c r="T65" s="180" t="s">
        <v>146</v>
      </c>
      <c r="U65" s="163">
        <v>3.1E-2</v>
      </c>
      <c r="V65" s="163">
        <f>ROUND(E65*U65,2)</f>
        <v>0.39</v>
      </c>
      <c r="W65" s="163"/>
      <c r="X65" s="153"/>
      <c r="Y65" s="153"/>
      <c r="Z65" s="153"/>
      <c r="AA65" s="153"/>
      <c r="AB65" s="153"/>
      <c r="AC65" s="153"/>
      <c r="AD65" s="153"/>
      <c r="AE65" s="153"/>
      <c r="AF65" s="153"/>
      <c r="AG65" s="153" t="s">
        <v>147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>
      <c r="A66" s="160"/>
      <c r="B66" s="161"/>
      <c r="C66" s="247" t="s">
        <v>422</v>
      </c>
      <c r="D66" s="248"/>
      <c r="E66" s="248"/>
      <c r="F66" s="248"/>
      <c r="G66" s="248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53"/>
      <c r="Y66" s="153"/>
      <c r="Z66" s="153"/>
      <c r="AA66" s="153"/>
      <c r="AB66" s="153"/>
      <c r="AC66" s="153"/>
      <c r="AD66" s="153"/>
      <c r="AE66" s="153"/>
      <c r="AF66" s="153"/>
      <c r="AG66" s="153" t="s">
        <v>149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>
      <c r="A67" s="174">
        <v>23</v>
      </c>
      <c r="B67" s="175" t="s">
        <v>435</v>
      </c>
      <c r="C67" s="191" t="s">
        <v>436</v>
      </c>
      <c r="D67" s="176" t="s">
        <v>144</v>
      </c>
      <c r="E67" s="177">
        <v>12.7</v>
      </c>
      <c r="F67" s="178">
        <v>6.5</v>
      </c>
      <c r="G67" s="179">
        <f>ROUND(E67*F67,2)</f>
        <v>82.55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99.885499999999993</v>
      </c>
      <c r="N67" s="179">
        <v>1.0000000000000001E-5</v>
      </c>
      <c r="O67" s="179">
        <f>ROUND(E67*N67,2)</f>
        <v>0</v>
      </c>
      <c r="P67" s="179">
        <v>0</v>
      </c>
      <c r="Q67" s="179">
        <f>ROUND(E67*P67,2)</f>
        <v>0</v>
      </c>
      <c r="R67" s="179" t="s">
        <v>145</v>
      </c>
      <c r="S67" s="179" t="s">
        <v>146</v>
      </c>
      <c r="T67" s="180" t="s">
        <v>146</v>
      </c>
      <c r="U67" s="163">
        <v>6.2E-2</v>
      </c>
      <c r="V67" s="163">
        <f>ROUND(E67*U67,2)</f>
        <v>0.79</v>
      </c>
      <c r="W67" s="163"/>
      <c r="X67" s="153"/>
      <c r="Y67" s="153"/>
      <c r="Z67" s="153"/>
      <c r="AA67" s="153"/>
      <c r="AB67" s="153"/>
      <c r="AC67" s="153"/>
      <c r="AD67" s="153"/>
      <c r="AE67" s="153"/>
      <c r="AF67" s="153"/>
      <c r="AG67" s="153" t="s">
        <v>147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>
      <c r="A68" s="160"/>
      <c r="B68" s="161"/>
      <c r="C68" s="247" t="s">
        <v>437</v>
      </c>
      <c r="D68" s="248"/>
      <c r="E68" s="248"/>
      <c r="F68" s="248"/>
      <c r="G68" s="248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53"/>
      <c r="Y68" s="153"/>
      <c r="Z68" s="153"/>
      <c r="AA68" s="153"/>
      <c r="AB68" s="153"/>
      <c r="AC68" s="153"/>
      <c r="AD68" s="153"/>
      <c r="AE68" s="153"/>
      <c r="AF68" s="153"/>
      <c r="AG68" s="153" t="s">
        <v>149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>
      <c r="A69" s="174">
        <v>24</v>
      </c>
      <c r="B69" s="175" t="s">
        <v>438</v>
      </c>
      <c r="C69" s="191" t="s">
        <v>439</v>
      </c>
      <c r="D69" s="176" t="s">
        <v>157</v>
      </c>
      <c r="E69" s="177">
        <v>7</v>
      </c>
      <c r="F69" s="178">
        <v>32</v>
      </c>
      <c r="G69" s="179">
        <f>ROUND(E69*F69,2)</f>
        <v>224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271.03999999999996</v>
      </c>
      <c r="N69" s="179">
        <v>5.0000000000000001E-4</v>
      </c>
      <c r="O69" s="179">
        <f>ROUND(E69*N69,2)</f>
        <v>0</v>
      </c>
      <c r="P69" s="179">
        <v>0</v>
      </c>
      <c r="Q69" s="179">
        <f>ROUND(E69*P69,2)</f>
        <v>0</v>
      </c>
      <c r="R69" s="179"/>
      <c r="S69" s="179" t="s">
        <v>186</v>
      </c>
      <c r="T69" s="180" t="s">
        <v>187</v>
      </c>
      <c r="U69" s="163">
        <v>0</v>
      </c>
      <c r="V69" s="163">
        <f>ROUND(E69*U69,2)</f>
        <v>0</v>
      </c>
      <c r="W69" s="163"/>
      <c r="X69" s="153"/>
      <c r="Y69" s="153"/>
      <c r="Z69" s="153"/>
      <c r="AA69" s="153"/>
      <c r="AB69" s="153"/>
      <c r="AC69" s="153"/>
      <c r="AD69" s="153"/>
      <c r="AE69" s="153"/>
      <c r="AF69" s="153"/>
      <c r="AG69" s="153" t="s">
        <v>147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>
      <c r="A70" s="160"/>
      <c r="B70" s="161"/>
      <c r="C70" s="247" t="s">
        <v>422</v>
      </c>
      <c r="D70" s="248"/>
      <c r="E70" s="248"/>
      <c r="F70" s="248"/>
      <c r="G70" s="248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53"/>
      <c r="Y70" s="153"/>
      <c r="Z70" s="153"/>
      <c r="AA70" s="153"/>
      <c r="AB70" s="153"/>
      <c r="AC70" s="153"/>
      <c r="AD70" s="153"/>
      <c r="AE70" s="153"/>
      <c r="AF70" s="153"/>
      <c r="AG70" s="153" t="s">
        <v>149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>
      <c r="A71" s="174">
        <v>25</v>
      </c>
      <c r="B71" s="175" t="s">
        <v>440</v>
      </c>
      <c r="C71" s="191" t="s">
        <v>441</v>
      </c>
      <c r="D71" s="176" t="s">
        <v>157</v>
      </c>
      <c r="E71" s="177">
        <v>1</v>
      </c>
      <c r="F71" s="178">
        <v>199</v>
      </c>
      <c r="G71" s="179">
        <f>ROUND(E71*F71,2)</f>
        <v>199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240.79</v>
      </c>
      <c r="N71" s="179">
        <v>0</v>
      </c>
      <c r="O71" s="179">
        <f>ROUND(E71*N71,2)</f>
        <v>0</v>
      </c>
      <c r="P71" s="179">
        <v>0</v>
      </c>
      <c r="Q71" s="179">
        <f>ROUND(E71*P71,2)</f>
        <v>0</v>
      </c>
      <c r="R71" s="179"/>
      <c r="S71" s="179" t="s">
        <v>186</v>
      </c>
      <c r="T71" s="180" t="s">
        <v>187</v>
      </c>
      <c r="U71" s="163">
        <v>0</v>
      </c>
      <c r="V71" s="163">
        <f>ROUND(E71*U71,2)</f>
        <v>0</v>
      </c>
      <c r="W71" s="163"/>
      <c r="X71" s="153"/>
      <c r="Y71" s="153"/>
      <c r="Z71" s="153"/>
      <c r="AA71" s="153"/>
      <c r="AB71" s="153"/>
      <c r="AC71" s="153"/>
      <c r="AD71" s="153"/>
      <c r="AE71" s="153"/>
      <c r="AF71" s="153"/>
      <c r="AG71" s="153" t="s">
        <v>147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>
      <c r="A72" s="160"/>
      <c r="B72" s="161"/>
      <c r="C72" s="247" t="s">
        <v>422</v>
      </c>
      <c r="D72" s="248"/>
      <c r="E72" s="248"/>
      <c r="F72" s="248"/>
      <c r="G72" s="248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53"/>
      <c r="Y72" s="153"/>
      <c r="Z72" s="153"/>
      <c r="AA72" s="153"/>
      <c r="AB72" s="153"/>
      <c r="AC72" s="153"/>
      <c r="AD72" s="153"/>
      <c r="AE72" s="153"/>
      <c r="AF72" s="153"/>
      <c r="AG72" s="153" t="s">
        <v>149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ht="22.5" outlineLevel="1">
      <c r="A73" s="174">
        <v>26</v>
      </c>
      <c r="B73" s="175" t="s">
        <v>442</v>
      </c>
      <c r="C73" s="191" t="s">
        <v>443</v>
      </c>
      <c r="D73" s="176" t="s">
        <v>157</v>
      </c>
      <c r="E73" s="177">
        <v>1</v>
      </c>
      <c r="F73" s="178">
        <v>4560</v>
      </c>
      <c r="G73" s="179">
        <f>ROUND(E73*F73,2)</f>
        <v>4560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5517.5999999999995</v>
      </c>
      <c r="N73" s="179">
        <v>0</v>
      </c>
      <c r="O73" s="179">
        <f>ROUND(E73*N73,2)</f>
        <v>0</v>
      </c>
      <c r="P73" s="179">
        <v>0</v>
      </c>
      <c r="Q73" s="179">
        <f>ROUND(E73*P73,2)</f>
        <v>0</v>
      </c>
      <c r="R73" s="179"/>
      <c r="S73" s="179" t="s">
        <v>186</v>
      </c>
      <c r="T73" s="180" t="s">
        <v>187</v>
      </c>
      <c r="U73" s="163">
        <v>0</v>
      </c>
      <c r="V73" s="163">
        <f>ROUND(E73*U73,2)</f>
        <v>0</v>
      </c>
      <c r="W73" s="163"/>
      <c r="X73" s="153"/>
      <c r="Y73" s="153"/>
      <c r="Z73" s="153"/>
      <c r="AA73" s="153"/>
      <c r="AB73" s="153"/>
      <c r="AC73" s="153"/>
      <c r="AD73" s="153"/>
      <c r="AE73" s="153"/>
      <c r="AF73" s="153"/>
      <c r="AG73" s="153" t="s">
        <v>147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>
      <c r="A74" s="160"/>
      <c r="B74" s="161"/>
      <c r="C74" s="247" t="s">
        <v>422</v>
      </c>
      <c r="D74" s="248"/>
      <c r="E74" s="248"/>
      <c r="F74" s="248"/>
      <c r="G74" s="248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53"/>
      <c r="Y74" s="153"/>
      <c r="Z74" s="153"/>
      <c r="AA74" s="153"/>
      <c r="AB74" s="153"/>
      <c r="AC74" s="153"/>
      <c r="AD74" s="153"/>
      <c r="AE74" s="153"/>
      <c r="AF74" s="153"/>
      <c r="AG74" s="153" t="s">
        <v>149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ht="22.5" outlineLevel="1">
      <c r="A75" s="174">
        <v>27</v>
      </c>
      <c r="B75" s="175" t="s">
        <v>444</v>
      </c>
      <c r="C75" s="191" t="s">
        <v>445</v>
      </c>
      <c r="D75" s="176" t="s">
        <v>157</v>
      </c>
      <c r="E75" s="177">
        <v>1</v>
      </c>
      <c r="F75" s="178">
        <v>1610</v>
      </c>
      <c r="G75" s="179">
        <f>ROUND(E75*F75,2)</f>
        <v>1610</v>
      </c>
      <c r="H75" s="178"/>
      <c r="I75" s="179">
        <f>ROUND(E75*H75,2)</f>
        <v>0</v>
      </c>
      <c r="J75" s="178"/>
      <c r="K75" s="179">
        <f>ROUND(E75*J75,2)</f>
        <v>0</v>
      </c>
      <c r="L75" s="179">
        <v>21</v>
      </c>
      <c r="M75" s="179">
        <f>G75*(1+L75/100)</f>
        <v>1948.1</v>
      </c>
      <c r="N75" s="179">
        <v>0</v>
      </c>
      <c r="O75" s="179">
        <f>ROUND(E75*N75,2)</f>
        <v>0</v>
      </c>
      <c r="P75" s="179">
        <v>0</v>
      </c>
      <c r="Q75" s="179">
        <f>ROUND(E75*P75,2)</f>
        <v>0</v>
      </c>
      <c r="R75" s="179"/>
      <c r="S75" s="179" t="s">
        <v>186</v>
      </c>
      <c r="T75" s="180" t="s">
        <v>187</v>
      </c>
      <c r="U75" s="163">
        <v>0</v>
      </c>
      <c r="V75" s="163">
        <f>ROUND(E75*U75,2)</f>
        <v>0</v>
      </c>
      <c r="W75" s="163"/>
      <c r="X75" s="153"/>
      <c r="Y75" s="153"/>
      <c r="Z75" s="153"/>
      <c r="AA75" s="153"/>
      <c r="AB75" s="153"/>
      <c r="AC75" s="153"/>
      <c r="AD75" s="153"/>
      <c r="AE75" s="153"/>
      <c r="AF75" s="153"/>
      <c r="AG75" s="153" t="s">
        <v>147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>
      <c r="A76" s="160"/>
      <c r="B76" s="161"/>
      <c r="C76" s="247" t="s">
        <v>422</v>
      </c>
      <c r="D76" s="248"/>
      <c r="E76" s="248"/>
      <c r="F76" s="248"/>
      <c r="G76" s="248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53"/>
      <c r="Y76" s="153"/>
      <c r="Z76" s="153"/>
      <c r="AA76" s="153"/>
      <c r="AB76" s="153"/>
      <c r="AC76" s="153"/>
      <c r="AD76" s="153"/>
      <c r="AE76" s="153"/>
      <c r="AF76" s="153"/>
      <c r="AG76" s="153" t="s">
        <v>149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>
      <c r="A77" s="174">
        <v>28</v>
      </c>
      <c r="B77" s="175" t="s">
        <v>446</v>
      </c>
      <c r="C77" s="191" t="s">
        <v>447</v>
      </c>
      <c r="D77" s="176" t="s">
        <v>157</v>
      </c>
      <c r="E77" s="177">
        <v>1</v>
      </c>
      <c r="F77" s="178">
        <v>22330</v>
      </c>
      <c r="G77" s="179">
        <f>ROUND(E77*F77,2)</f>
        <v>22330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27019.3</v>
      </c>
      <c r="N77" s="179">
        <v>0</v>
      </c>
      <c r="O77" s="179">
        <f>ROUND(E77*N77,2)</f>
        <v>0</v>
      </c>
      <c r="P77" s="179">
        <v>0</v>
      </c>
      <c r="Q77" s="179">
        <f>ROUND(E77*P77,2)</f>
        <v>0</v>
      </c>
      <c r="R77" s="179"/>
      <c r="S77" s="179" t="s">
        <v>186</v>
      </c>
      <c r="T77" s="180" t="s">
        <v>187</v>
      </c>
      <c r="U77" s="163">
        <v>0</v>
      </c>
      <c r="V77" s="163">
        <f>ROUND(E77*U77,2)</f>
        <v>0</v>
      </c>
      <c r="W77" s="163"/>
      <c r="X77" s="153"/>
      <c r="Y77" s="153"/>
      <c r="Z77" s="153"/>
      <c r="AA77" s="153"/>
      <c r="AB77" s="153"/>
      <c r="AC77" s="153"/>
      <c r="AD77" s="153"/>
      <c r="AE77" s="153"/>
      <c r="AF77" s="153"/>
      <c r="AG77" s="153" t="s">
        <v>147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>
      <c r="A78" s="160"/>
      <c r="B78" s="161"/>
      <c r="C78" s="247" t="s">
        <v>422</v>
      </c>
      <c r="D78" s="248"/>
      <c r="E78" s="248"/>
      <c r="F78" s="248"/>
      <c r="G78" s="248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53"/>
      <c r="Y78" s="153"/>
      <c r="Z78" s="153"/>
      <c r="AA78" s="153"/>
      <c r="AB78" s="153"/>
      <c r="AC78" s="153"/>
      <c r="AD78" s="153"/>
      <c r="AE78" s="153"/>
      <c r="AF78" s="153"/>
      <c r="AG78" s="153" t="s">
        <v>149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>
      <c r="A79" s="174">
        <v>29</v>
      </c>
      <c r="B79" s="175" t="s">
        <v>448</v>
      </c>
      <c r="C79" s="191" t="s">
        <v>449</v>
      </c>
      <c r="D79" s="176" t="s">
        <v>157</v>
      </c>
      <c r="E79" s="177">
        <v>10</v>
      </c>
      <c r="F79" s="178">
        <v>14380</v>
      </c>
      <c r="G79" s="179">
        <f>ROUND(E79*F79,2)</f>
        <v>143800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173998</v>
      </c>
      <c r="N79" s="179">
        <v>5.0000000000000001E-4</v>
      </c>
      <c r="O79" s="179">
        <f>ROUND(E79*N79,2)</f>
        <v>0.01</v>
      </c>
      <c r="P79" s="179">
        <v>0</v>
      </c>
      <c r="Q79" s="179">
        <f>ROUND(E79*P79,2)</f>
        <v>0</v>
      </c>
      <c r="R79" s="179"/>
      <c r="S79" s="179" t="s">
        <v>186</v>
      </c>
      <c r="T79" s="180" t="s">
        <v>187</v>
      </c>
      <c r="U79" s="163">
        <v>0</v>
      </c>
      <c r="V79" s="163">
        <f>ROUND(E79*U79,2)</f>
        <v>0</v>
      </c>
      <c r="W79" s="163"/>
      <c r="X79" s="153"/>
      <c r="Y79" s="153"/>
      <c r="Z79" s="153"/>
      <c r="AA79" s="153"/>
      <c r="AB79" s="153"/>
      <c r="AC79" s="153"/>
      <c r="AD79" s="153"/>
      <c r="AE79" s="153"/>
      <c r="AF79" s="153"/>
      <c r="AG79" s="153" t="s">
        <v>147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>
      <c r="A80" s="160"/>
      <c r="B80" s="161"/>
      <c r="C80" s="247" t="s">
        <v>422</v>
      </c>
      <c r="D80" s="248"/>
      <c r="E80" s="248"/>
      <c r="F80" s="248"/>
      <c r="G80" s="248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53"/>
      <c r="Y80" s="153"/>
      <c r="Z80" s="153"/>
      <c r="AA80" s="153"/>
      <c r="AB80" s="153"/>
      <c r="AC80" s="153"/>
      <c r="AD80" s="153"/>
      <c r="AE80" s="153"/>
      <c r="AF80" s="153"/>
      <c r="AG80" s="153" t="s">
        <v>149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>
      <c r="A81" s="174">
        <v>30</v>
      </c>
      <c r="B81" s="175" t="s">
        <v>450</v>
      </c>
      <c r="C81" s="191" t="s">
        <v>451</v>
      </c>
      <c r="D81" s="176" t="s">
        <v>190</v>
      </c>
      <c r="E81" s="177">
        <v>1</v>
      </c>
      <c r="F81" s="178">
        <v>6000</v>
      </c>
      <c r="G81" s="179">
        <f>ROUND(E81*F81,2)</f>
        <v>6000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7260</v>
      </c>
      <c r="N81" s="179">
        <v>0</v>
      </c>
      <c r="O81" s="179">
        <f>ROUND(E81*N81,2)</f>
        <v>0</v>
      </c>
      <c r="P81" s="179">
        <v>0</v>
      </c>
      <c r="Q81" s="179">
        <f>ROUND(E81*P81,2)</f>
        <v>0</v>
      </c>
      <c r="R81" s="179"/>
      <c r="S81" s="179" t="s">
        <v>186</v>
      </c>
      <c r="T81" s="180" t="s">
        <v>187</v>
      </c>
      <c r="U81" s="163">
        <v>0</v>
      </c>
      <c r="V81" s="163">
        <f>ROUND(E81*U81,2)</f>
        <v>0</v>
      </c>
      <c r="W81" s="163"/>
      <c r="X81" s="153"/>
      <c r="Y81" s="153"/>
      <c r="Z81" s="153"/>
      <c r="AA81" s="153"/>
      <c r="AB81" s="153"/>
      <c r="AC81" s="153"/>
      <c r="AD81" s="153"/>
      <c r="AE81" s="153"/>
      <c r="AF81" s="153"/>
      <c r="AG81" s="153" t="s">
        <v>147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>
      <c r="A82" s="160"/>
      <c r="B82" s="161"/>
      <c r="C82" s="247" t="s">
        <v>422</v>
      </c>
      <c r="D82" s="248"/>
      <c r="E82" s="248"/>
      <c r="F82" s="248"/>
      <c r="G82" s="248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53"/>
      <c r="Y82" s="153"/>
      <c r="Z82" s="153"/>
      <c r="AA82" s="153"/>
      <c r="AB82" s="153"/>
      <c r="AC82" s="153"/>
      <c r="AD82" s="153"/>
      <c r="AE82" s="153"/>
      <c r="AF82" s="153"/>
      <c r="AG82" s="153" t="s">
        <v>149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>
      <c r="A83" s="174">
        <v>31</v>
      </c>
      <c r="B83" s="175" t="s">
        <v>452</v>
      </c>
      <c r="C83" s="191" t="s">
        <v>453</v>
      </c>
      <c r="D83" s="176" t="s">
        <v>157</v>
      </c>
      <c r="E83" s="177">
        <v>1</v>
      </c>
      <c r="F83" s="178">
        <v>7600</v>
      </c>
      <c r="G83" s="179">
        <f>ROUND(E83*F83,2)</f>
        <v>7600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9196</v>
      </c>
      <c r="N83" s="179">
        <v>0</v>
      </c>
      <c r="O83" s="179">
        <f>ROUND(E83*N83,2)</f>
        <v>0</v>
      </c>
      <c r="P83" s="179">
        <v>0</v>
      </c>
      <c r="Q83" s="179">
        <f>ROUND(E83*P83,2)</f>
        <v>0</v>
      </c>
      <c r="R83" s="179"/>
      <c r="S83" s="179" t="s">
        <v>186</v>
      </c>
      <c r="T83" s="180" t="s">
        <v>187</v>
      </c>
      <c r="U83" s="163">
        <v>0</v>
      </c>
      <c r="V83" s="163">
        <f>ROUND(E83*U83,2)</f>
        <v>0</v>
      </c>
      <c r="W83" s="163"/>
      <c r="X83" s="153"/>
      <c r="Y83" s="153"/>
      <c r="Z83" s="153"/>
      <c r="AA83" s="153"/>
      <c r="AB83" s="153"/>
      <c r="AC83" s="153"/>
      <c r="AD83" s="153"/>
      <c r="AE83" s="153"/>
      <c r="AF83" s="153"/>
      <c r="AG83" s="153" t="s">
        <v>147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>
      <c r="A84" s="160"/>
      <c r="B84" s="161"/>
      <c r="C84" s="247" t="s">
        <v>422</v>
      </c>
      <c r="D84" s="248"/>
      <c r="E84" s="248"/>
      <c r="F84" s="248"/>
      <c r="G84" s="248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53"/>
      <c r="Y84" s="153"/>
      <c r="Z84" s="153"/>
      <c r="AA84" s="153"/>
      <c r="AB84" s="153"/>
      <c r="AC84" s="153"/>
      <c r="AD84" s="153"/>
      <c r="AE84" s="153"/>
      <c r="AF84" s="153"/>
      <c r="AG84" s="153" t="s">
        <v>149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>
      <c r="A85" s="174">
        <v>32</v>
      </c>
      <c r="B85" s="175" t="s">
        <v>454</v>
      </c>
      <c r="C85" s="191" t="s">
        <v>455</v>
      </c>
      <c r="D85" s="176" t="s">
        <v>157</v>
      </c>
      <c r="E85" s="177">
        <v>1</v>
      </c>
      <c r="F85" s="178">
        <v>4930</v>
      </c>
      <c r="G85" s="179">
        <f>ROUND(E85*F85,2)</f>
        <v>4930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21</v>
      </c>
      <c r="M85" s="179">
        <f>G85*(1+L85/100)</f>
        <v>5965.3</v>
      </c>
      <c r="N85" s="179">
        <v>0</v>
      </c>
      <c r="O85" s="179">
        <f>ROUND(E85*N85,2)</f>
        <v>0</v>
      </c>
      <c r="P85" s="179">
        <v>0</v>
      </c>
      <c r="Q85" s="179">
        <f>ROUND(E85*P85,2)</f>
        <v>0</v>
      </c>
      <c r="R85" s="179"/>
      <c r="S85" s="179" t="s">
        <v>186</v>
      </c>
      <c r="T85" s="180" t="s">
        <v>187</v>
      </c>
      <c r="U85" s="163">
        <v>0</v>
      </c>
      <c r="V85" s="163">
        <f>ROUND(E85*U85,2)</f>
        <v>0</v>
      </c>
      <c r="W85" s="163"/>
      <c r="X85" s="153"/>
      <c r="Y85" s="153"/>
      <c r="Z85" s="153"/>
      <c r="AA85" s="153"/>
      <c r="AB85" s="153"/>
      <c r="AC85" s="153"/>
      <c r="AD85" s="153"/>
      <c r="AE85" s="153"/>
      <c r="AF85" s="153"/>
      <c r="AG85" s="153" t="s">
        <v>147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>
      <c r="A86" s="160"/>
      <c r="B86" s="161"/>
      <c r="C86" s="247" t="s">
        <v>422</v>
      </c>
      <c r="D86" s="248"/>
      <c r="E86" s="248"/>
      <c r="F86" s="248"/>
      <c r="G86" s="248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53"/>
      <c r="Y86" s="153"/>
      <c r="Z86" s="153"/>
      <c r="AA86" s="153"/>
      <c r="AB86" s="153"/>
      <c r="AC86" s="153"/>
      <c r="AD86" s="153"/>
      <c r="AE86" s="153"/>
      <c r="AF86" s="153"/>
      <c r="AG86" s="153" t="s">
        <v>149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>
      <c r="A87" s="160">
        <v>33</v>
      </c>
      <c r="B87" s="161" t="s">
        <v>456</v>
      </c>
      <c r="C87" s="193" t="s">
        <v>457</v>
      </c>
      <c r="D87" s="162" t="s">
        <v>0</v>
      </c>
      <c r="E87" s="188">
        <v>1</v>
      </c>
      <c r="F87" s="164">
        <v>500</v>
      </c>
      <c r="G87" s="163">
        <f>ROUND(E87*F87,2)</f>
        <v>500</v>
      </c>
      <c r="H87" s="164"/>
      <c r="I87" s="163">
        <f>ROUND(E87*H87,2)</f>
        <v>0</v>
      </c>
      <c r="J87" s="164"/>
      <c r="K87" s="163">
        <f>ROUND(E87*J87,2)</f>
        <v>0</v>
      </c>
      <c r="L87" s="163">
        <v>21</v>
      </c>
      <c r="M87" s="163">
        <f>G87*(1+L87/100)</f>
        <v>605</v>
      </c>
      <c r="N87" s="163">
        <v>0</v>
      </c>
      <c r="O87" s="163">
        <f>ROUND(E87*N87,2)</f>
        <v>0</v>
      </c>
      <c r="P87" s="163">
        <v>0</v>
      </c>
      <c r="Q87" s="163">
        <f>ROUND(E87*P87,2)</f>
        <v>0</v>
      </c>
      <c r="R87" s="163" t="s">
        <v>145</v>
      </c>
      <c r="S87" s="163" t="s">
        <v>146</v>
      </c>
      <c r="T87" s="163" t="s">
        <v>146</v>
      </c>
      <c r="U87" s="163">
        <v>0</v>
      </c>
      <c r="V87" s="163">
        <f>ROUND(E87*U87,2)</f>
        <v>0</v>
      </c>
      <c r="W87" s="163"/>
      <c r="X87" s="153"/>
      <c r="Y87" s="153"/>
      <c r="Z87" s="153"/>
      <c r="AA87" s="153"/>
      <c r="AB87" s="153"/>
      <c r="AC87" s="153"/>
      <c r="AD87" s="153"/>
      <c r="AE87" s="153"/>
      <c r="AF87" s="153"/>
      <c r="AG87" s="153" t="s">
        <v>221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>
      <c r="A88" s="160"/>
      <c r="B88" s="161"/>
      <c r="C88" s="249" t="s">
        <v>222</v>
      </c>
      <c r="D88" s="250"/>
      <c r="E88" s="250"/>
      <c r="F88" s="250"/>
      <c r="G88" s="250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53"/>
      <c r="Y88" s="153"/>
      <c r="Z88" s="153"/>
      <c r="AA88" s="153"/>
      <c r="AB88" s="153"/>
      <c r="AC88" s="153"/>
      <c r="AD88" s="153"/>
      <c r="AE88" s="153"/>
      <c r="AF88" s="153"/>
      <c r="AG88" s="153" t="s">
        <v>223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>
      <c r="A89" s="160"/>
      <c r="B89" s="161"/>
      <c r="C89" s="194" t="s">
        <v>224</v>
      </c>
      <c r="D89" s="165"/>
      <c r="E89" s="166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53"/>
      <c r="Y89" s="153"/>
      <c r="Z89" s="153"/>
      <c r="AA89" s="153"/>
      <c r="AB89" s="153"/>
      <c r="AC89" s="153"/>
      <c r="AD89" s="153"/>
      <c r="AE89" s="153"/>
      <c r="AF89" s="153"/>
      <c r="AG89" s="153" t="s">
        <v>225</v>
      </c>
      <c r="AH89" s="153">
        <v>0</v>
      </c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>
      <c r="A90" s="160"/>
      <c r="B90" s="161"/>
      <c r="C90" s="194" t="s">
        <v>458</v>
      </c>
      <c r="D90" s="165"/>
      <c r="E90" s="166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53"/>
      <c r="Y90" s="153"/>
      <c r="Z90" s="153"/>
      <c r="AA90" s="153"/>
      <c r="AB90" s="153"/>
      <c r="AC90" s="153"/>
      <c r="AD90" s="153"/>
      <c r="AE90" s="153"/>
      <c r="AF90" s="153"/>
      <c r="AG90" s="153" t="s">
        <v>225</v>
      </c>
      <c r="AH90" s="153">
        <v>0</v>
      </c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>
      <c r="A91" s="160"/>
      <c r="B91" s="161"/>
      <c r="C91" s="194" t="s">
        <v>459</v>
      </c>
      <c r="D91" s="165"/>
      <c r="E91" s="166">
        <v>558.42290000000003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53"/>
      <c r="Y91" s="153"/>
      <c r="Z91" s="153"/>
      <c r="AA91" s="153"/>
      <c r="AB91" s="153"/>
      <c r="AC91" s="153"/>
      <c r="AD91" s="153"/>
      <c r="AE91" s="153"/>
      <c r="AF91" s="153"/>
      <c r="AG91" s="153" t="s">
        <v>225</v>
      </c>
      <c r="AH91" s="153">
        <v>0</v>
      </c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ht="33.75" outlineLevel="1">
      <c r="A92" s="160">
        <v>34</v>
      </c>
      <c r="B92" s="161" t="s">
        <v>460</v>
      </c>
      <c r="C92" s="193" t="s">
        <v>461</v>
      </c>
      <c r="D92" s="162" t="s">
        <v>0</v>
      </c>
      <c r="E92" s="188">
        <v>1</v>
      </c>
      <c r="F92" s="164">
        <v>300</v>
      </c>
      <c r="G92" s="163">
        <f>ROUND(E92*F92,2)</f>
        <v>300</v>
      </c>
      <c r="H92" s="164"/>
      <c r="I92" s="163">
        <f>ROUND(E92*H92,2)</f>
        <v>0</v>
      </c>
      <c r="J92" s="164"/>
      <c r="K92" s="163">
        <f>ROUND(E92*J92,2)</f>
        <v>0</v>
      </c>
      <c r="L92" s="163">
        <v>21</v>
      </c>
      <c r="M92" s="163">
        <f>G92*(1+L92/100)</f>
        <v>363</v>
      </c>
      <c r="N92" s="163">
        <v>0</v>
      </c>
      <c r="O92" s="163">
        <f>ROUND(E92*N92,2)</f>
        <v>0</v>
      </c>
      <c r="P92" s="163">
        <v>0</v>
      </c>
      <c r="Q92" s="163">
        <f>ROUND(E92*P92,2)</f>
        <v>0</v>
      </c>
      <c r="R92" s="163" t="s">
        <v>145</v>
      </c>
      <c r="S92" s="163" t="s">
        <v>146</v>
      </c>
      <c r="T92" s="163" t="s">
        <v>146</v>
      </c>
      <c r="U92" s="163">
        <v>0</v>
      </c>
      <c r="V92" s="163">
        <f>ROUND(E92*U92,2)</f>
        <v>0</v>
      </c>
      <c r="W92" s="163"/>
      <c r="X92" s="153"/>
      <c r="Y92" s="153"/>
      <c r="Z92" s="153"/>
      <c r="AA92" s="153"/>
      <c r="AB92" s="153"/>
      <c r="AC92" s="153"/>
      <c r="AD92" s="153"/>
      <c r="AE92" s="153"/>
      <c r="AF92" s="153"/>
      <c r="AG92" s="153" t="s">
        <v>221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>
      <c r="A93" s="160"/>
      <c r="B93" s="161"/>
      <c r="C93" s="249" t="s">
        <v>222</v>
      </c>
      <c r="D93" s="250"/>
      <c r="E93" s="250"/>
      <c r="F93" s="250"/>
      <c r="G93" s="250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53"/>
      <c r="Y93" s="153"/>
      <c r="Z93" s="153"/>
      <c r="AA93" s="153"/>
      <c r="AB93" s="153"/>
      <c r="AC93" s="153"/>
      <c r="AD93" s="153"/>
      <c r="AE93" s="153"/>
      <c r="AF93" s="153"/>
      <c r="AG93" s="153" t="s">
        <v>223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>
      <c r="A94" s="160"/>
      <c r="B94" s="161"/>
      <c r="C94" s="194" t="s">
        <v>224</v>
      </c>
      <c r="D94" s="165"/>
      <c r="E94" s="166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53"/>
      <c r="Y94" s="153"/>
      <c r="Z94" s="153"/>
      <c r="AA94" s="153"/>
      <c r="AB94" s="153"/>
      <c r="AC94" s="153"/>
      <c r="AD94" s="153"/>
      <c r="AE94" s="153"/>
      <c r="AF94" s="153"/>
      <c r="AG94" s="153" t="s">
        <v>225</v>
      </c>
      <c r="AH94" s="153">
        <v>0</v>
      </c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>
      <c r="A95" s="160"/>
      <c r="B95" s="161"/>
      <c r="C95" s="194" t="s">
        <v>458</v>
      </c>
      <c r="D95" s="165"/>
      <c r="E95" s="166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53"/>
      <c r="Y95" s="153"/>
      <c r="Z95" s="153"/>
      <c r="AA95" s="153"/>
      <c r="AB95" s="153"/>
      <c r="AC95" s="153"/>
      <c r="AD95" s="153"/>
      <c r="AE95" s="153"/>
      <c r="AF95" s="153"/>
      <c r="AG95" s="153" t="s">
        <v>225</v>
      </c>
      <c r="AH95" s="153">
        <v>0</v>
      </c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>
      <c r="A96" s="160"/>
      <c r="B96" s="161"/>
      <c r="C96" s="194" t="s">
        <v>459</v>
      </c>
      <c r="D96" s="165"/>
      <c r="E96" s="166">
        <v>558.42290000000003</v>
      </c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53"/>
      <c r="Y96" s="153"/>
      <c r="Z96" s="153"/>
      <c r="AA96" s="153"/>
      <c r="AB96" s="153"/>
      <c r="AC96" s="153"/>
      <c r="AD96" s="153"/>
      <c r="AE96" s="153"/>
      <c r="AF96" s="153"/>
      <c r="AG96" s="153" t="s">
        <v>225</v>
      </c>
      <c r="AH96" s="153">
        <v>0</v>
      </c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>
      <c r="A97" s="168" t="s">
        <v>140</v>
      </c>
      <c r="B97" s="169" t="s">
        <v>92</v>
      </c>
      <c r="C97" s="190" t="s">
        <v>93</v>
      </c>
      <c r="D97" s="170"/>
      <c r="E97" s="171"/>
      <c r="F97" s="172"/>
      <c r="G97" s="172">
        <f>SUMIF(AG98:AG143,"&lt;&gt;NOR",G98:G143)</f>
        <v>395151</v>
      </c>
      <c r="H97" s="172"/>
      <c r="I97" s="172">
        <f>SUM(I98:I143)</f>
        <v>0</v>
      </c>
      <c r="J97" s="172"/>
      <c r="K97" s="172">
        <f>SUM(K98:K143)</f>
        <v>0</v>
      </c>
      <c r="L97" s="172"/>
      <c r="M97" s="172">
        <f>SUM(M98:M143)</f>
        <v>478132.71000000008</v>
      </c>
      <c r="N97" s="172"/>
      <c r="O97" s="172">
        <f>SUM(O98:O143)</f>
        <v>1.41</v>
      </c>
      <c r="P97" s="172"/>
      <c r="Q97" s="172">
        <f>SUM(Q98:Q143)</f>
        <v>0</v>
      </c>
      <c r="R97" s="172"/>
      <c r="S97" s="172"/>
      <c r="T97" s="173"/>
      <c r="U97" s="167"/>
      <c r="V97" s="167">
        <f>SUM(V98:V143)</f>
        <v>0</v>
      </c>
      <c r="W97" s="167"/>
      <c r="AG97" t="s">
        <v>141</v>
      </c>
    </row>
    <row r="98" spans="1:60" ht="22.5" outlineLevel="1">
      <c r="A98" s="174">
        <v>35</v>
      </c>
      <c r="B98" s="175" t="s">
        <v>462</v>
      </c>
      <c r="C98" s="191" t="s">
        <v>463</v>
      </c>
      <c r="D98" s="176" t="s">
        <v>157</v>
      </c>
      <c r="E98" s="177">
        <v>2</v>
      </c>
      <c r="F98" s="178">
        <v>149999</v>
      </c>
      <c r="G98" s="179">
        <f>ROUND(E98*F98,2)</f>
        <v>299998</v>
      </c>
      <c r="H98" s="178"/>
      <c r="I98" s="179">
        <f>ROUND(E98*H98,2)</f>
        <v>0</v>
      </c>
      <c r="J98" s="178"/>
      <c r="K98" s="179">
        <f>ROUND(E98*J98,2)</f>
        <v>0</v>
      </c>
      <c r="L98" s="179">
        <v>21</v>
      </c>
      <c r="M98" s="179">
        <f>G98*(1+L98/100)</f>
        <v>362997.58</v>
      </c>
      <c r="N98" s="179">
        <v>0</v>
      </c>
      <c r="O98" s="179">
        <f>ROUND(E98*N98,2)</f>
        <v>0</v>
      </c>
      <c r="P98" s="179">
        <v>0</v>
      </c>
      <c r="Q98" s="179">
        <f>ROUND(E98*P98,2)</f>
        <v>0</v>
      </c>
      <c r="R98" s="179"/>
      <c r="S98" s="179" t="s">
        <v>186</v>
      </c>
      <c r="T98" s="180" t="s">
        <v>187</v>
      </c>
      <c r="U98" s="163">
        <v>0</v>
      </c>
      <c r="V98" s="163">
        <f>ROUND(E98*U98,2)</f>
        <v>0</v>
      </c>
      <c r="W98" s="163"/>
      <c r="X98" s="153"/>
      <c r="Y98" s="153"/>
      <c r="Z98" s="153"/>
      <c r="AA98" s="153"/>
      <c r="AB98" s="153"/>
      <c r="AC98" s="153"/>
      <c r="AD98" s="153"/>
      <c r="AE98" s="153"/>
      <c r="AF98" s="153"/>
      <c r="AG98" s="153" t="s">
        <v>147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>
      <c r="A99" s="160"/>
      <c r="B99" s="161"/>
      <c r="C99" s="247" t="s">
        <v>464</v>
      </c>
      <c r="D99" s="248"/>
      <c r="E99" s="248"/>
      <c r="F99" s="248"/>
      <c r="G99" s="248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53"/>
      <c r="Y99" s="153"/>
      <c r="Z99" s="153"/>
      <c r="AA99" s="153"/>
      <c r="AB99" s="153"/>
      <c r="AC99" s="153"/>
      <c r="AD99" s="153"/>
      <c r="AE99" s="153"/>
      <c r="AF99" s="153"/>
      <c r="AG99" s="153" t="s">
        <v>149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>
      <c r="A100" s="160"/>
      <c r="B100" s="161"/>
      <c r="C100" s="251" t="s">
        <v>465</v>
      </c>
      <c r="D100" s="252"/>
      <c r="E100" s="252"/>
      <c r="F100" s="252"/>
      <c r="G100" s="252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 t="s">
        <v>149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>
      <c r="A101" s="181">
        <v>36</v>
      </c>
      <c r="B101" s="182" t="s">
        <v>466</v>
      </c>
      <c r="C101" s="192" t="s">
        <v>467</v>
      </c>
      <c r="D101" s="183" t="s">
        <v>157</v>
      </c>
      <c r="E101" s="184">
        <v>2</v>
      </c>
      <c r="F101" s="185">
        <v>3200</v>
      </c>
      <c r="G101" s="186">
        <f>ROUND(E101*F101,2)</f>
        <v>6400</v>
      </c>
      <c r="H101" s="185"/>
      <c r="I101" s="186">
        <f>ROUND(E101*H101,2)</f>
        <v>0</v>
      </c>
      <c r="J101" s="185"/>
      <c r="K101" s="186">
        <f>ROUND(E101*J101,2)</f>
        <v>0</v>
      </c>
      <c r="L101" s="186">
        <v>21</v>
      </c>
      <c r="M101" s="186">
        <f>G101*(1+L101/100)</f>
        <v>7744</v>
      </c>
      <c r="N101" s="186">
        <v>0.5</v>
      </c>
      <c r="O101" s="186">
        <f>ROUND(E101*N101,2)</f>
        <v>1</v>
      </c>
      <c r="P101" s="186">
        <v>0</v>
      </c>
      <c r="Q101" s="186">
        <f>ROUND(E101*P101,2)</f>
        <v>0</v>
      </c>
      <c r="R101" s="186"/>
      <c r="S101" s="186" t="s">
        <v>186</v>
      </c>
      <c r="T101" s="187" t="s">
        <v>187</v>
      </c>
      <c r="U101" s="163">
        <v>0</v>
      </c>
      <c r="V101" s="163">
        <f>ROUND(E101*U101,2)</f>
        <v>0</v>
      </c>
      <c r="W101" s="16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 t="s">
        <v>147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>
      <c r="A102" s="174">
        <v>37</v>
      </c>
      <c r="B102" s="175" t="s">
        <v>468</v>
      </c>
      <c r="C102" s="191" t="s">
        <v>469</v>
      </c>
      <c r="D102" s="176" t="s">
        <v>157</v>
      </c>
      <c r="E102" s="177">
        <v>1</v>
      </c>
      <c r="F102" s="178">
        <v>5150</v>
      </c>
      <c r="G102" s="179">
        <f>ROUND(E102*F102,2)</f>
        <v>5150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79">
        <f>G102*(1+L102/100)</f>
        <v>6231.5</v>
      </c>
      <c r="N102" s="179">
        <v>0.2</v>
      </c>
      <c r="O102" s="179">
        <f>ROUND(E102*N102,2)</f>
        <v>0.2</v>
      </c>
      <c r="P102" s="179">
        <v>0</v>
      </c>
      <c r="Q102" s="179">
        <f>ROUND(E102*P102,2)</f>
        <v>0</v>
      </c>
      <c r="R102" s="179"/>
      <c r="S102" s="179" t="s">
        <v>186</v>
      </c>
      <c r="T102" s="180" t="s">
        <v>187</v>
      </c>
      <c r="U102" s="163">
        <v>0</v>
      </c>
      <c r="V102" s="163">
        <f>ROUND(E102*U102,2)</f>
        <v>0</v>
      </c>
      <c r="W102" s="163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 t="s">
        <v>147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>
      <c r="A103" s="160"/>
      <c r="B103" s="161"/>
      <c r="C103" s="247" t="s">
        <v>465</v>
      </c>
      <c r="D103" s="248"/>
      <c r="E103" s="248"/>
      <c r="F103" s="248"/>
      <c r="G103" s="248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 t="s">
        <v>149</v>
      </c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>
      <c r="A104" s="181">
        <v>38</v>
      </c>
      <c r="B104" s="182" t="s">
        <v>470</v>
      </c>
      <c r="C104" s="192" t="s">
        <v>471</v>
      </c>
      <c r="D104" s="183" t="s">
        <v>157</v>
      </c>
      <c r="E104" s="184">
        <v>1</v>
      </c>
      <c r="F104" s="185">
        <v>3500</v>
      </c>
      <c r="G104" s="186">
        <f>ROUND(E104*F104,2)</f>
        <v>3500</v>
      </c>
      <c r="H104" s="185"/>
      <c r="I104" s="186">
        <f>ROUND(E104*H104,2)</f>
        <v>0</v>
      </c>
      <c r="J104" s="185"/>
      <c r="K104" s="186">
        <f>ROUND(E104*J104,2)</f>
        <v>0</v>
      </c>
      <c r="L104" s="186">
        <v>21</v>
      </c>
      <c r="M104" s="186">
        <f>G104*(1+L104/100)</f>
        <v>4235</v>
      </c>
      <c r="N104" s="186">
        <v>0.2</v>
      </c>
      <c r="O104" s="186">
        <f>ROUND(E104*N104,2)</f>
        <v>0.2</v>
      </c>
      <c r="P104" s="186">
        <v>0</v>
      </c>
      <c r="Q104" s="186">
        <f>ROUND(E104*P104,2)</f>
        <v>0</v>
      </c>
      <c r="R104" s="186"/>
      <c r="S104" s="186" t="s">
        <v>186</v>
      </c>
      <c r="T104" s="187" t="s">
        <v>187</v>
      </c>
      <c r="U104" s="163">
        <v>0</v>
      </c>
      <c r="V104" s="163">
        <f>ROUND(E104*U104,2)</f>
        <v>0</v>
      </c>
      <c r="W104" s="16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 t="s">
        <v>147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>
      <c r="A105" s="174">
        <v>39</v>
      </c>
      <c r="B105" s="175" t="s">
        <v>472</v>
      </c>
      <c r="C105" s="191" t="s">
        <v>473</v>
      </c>
      <c r="D105" s="176" t="s">
        <v>157</v>
      </c>
      <c r="E105" s="177">
        <v>10</v>
      </c>
      <c r="F105" s="178">
        <v>1200</v>
      </c>
      <c r="G105" s="179">
        <f>ROUND(E105*F105,2)</f>
        <v>12000</v>
      </c>
      <c r="H105" s="178"/>
      <c r="I105" s="179">
        <f>ROUND(E105*H105,2)</f>
        <v>0</v>
      </c>
      <c r="J105" s="178"/>
      <c r="K105" s="179">
        <f>ROUND(E105*J105,2)</f>
        <v>0</v>
      </c>
      <c r="L105" s="179">
        <v>21</v>
      </c>
      <c r="M105" s="179">
        <f>G105*(1+L105/100)</f>
        <v>14520</v>
      </c>
      <c r="N105" s="179">
        <v>0</v>
      </c>
      <c r="O105" s="179">
        <f>ROUND(E105*N105,2)</f>
        <v>0</v>
      </c>
      <c r="P105" s="179">
        <v>0</v>
      </c>
      <c r="Q105" s="179">
        <f>ROUND(E105*P105,2)</f>
        <v>0</v>
      </c>
      <c r="R105" s="179"/>
      <c r="S105" s="179" t="s">
        <v>186</v>
      </c>
      <c r="T105" s="180" t="s">
        <v>187</v>
      </c>
      <c r="U105" s="163">
        <v>0</v>
      </c>
      <c r="V105" s="163">
        <f>ROUND(E105*U105,2)</f>
        <v>0</v>
      </c>
      <c r="W105" s="16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 t="s">
        <v>147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>
      <c r="A106" s="160"/>
      <c r="B106" s="161"/>
      <c r="C106" s="247" t="s">
        <v>474</v>
      </c>
      <c r="D106" s="248"/>
      <c r="E106" s="248"/>
      <c r="F106" s="248"/>
      <c r="G106" s="248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 t="s">
        <v>149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>
      <c r="A107" s="174">
        <v>40</v>
      </c>
      <c r="B107" s="175" t="s">
        <v>475</v>
      </c>
      <c r="C107" s="191" t="s">
        <v>476</v>
      </c>
      <c r="D107" s="176" t="s">
        <v>157</v>
      </c>
      <c r="E107" s="177">
        <v>1</v>
      </c>
      <c r="F107" s="178">
        <v>1973</v>
      </c>
      <c r="G107" s="179">
        <f>ROUND(E107*F107,2)</f>
        <v>1973</v>
      </c>
      <c r="H107" s="178"/>
      <c r="I107" s="179">
        <f>ROUND(E107*H107,2)</f>
        <v>0</v>
      </c>
      <c r="J107" s="178"/>
      <c r="K107" s="179">
        <f>ROUND(E107*J107,2)</f>
        <v>0</v>
      </c>
      <c r="L107" s="179">
        <v>21</v>
      </c>
      <c r="M107" s="179">
        <f>G107*(1+L107/100)</f>
        <v>2387.33</v>
      </c>
      <c r="N107" s="179">
        <v>0</v>
      </c>
      <c r="O107" s="179">
        <f>ROUND(E107*N107,2)</f>
        <v>0</v>
      </c>
      <c r="P107" s="179">
        <v>0</v>
      </c>
      <c r="Q107" s="179">
        <f>ROUND(E107*P107,2)</f>
        <v>0</v>
      </c>
      <c r="R107" s="179"/>
      <c r="S107" s="179" t="s">
        <v>186</v>
      </c>
      <c r="T107" s="180" t="s">
        <v>187</v>
      </c>
      <c r="U107" s="163">
        <v>0</v>
      </c>
      <c r="V107" s="163">
        <f>ROUND(E107*U107,2)</f>
        <v>0</v>
      </c>
      <c r="W107" s="16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 t="s">
        <v>147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>
      <c r="A108" s="160"/>
      <c r="B108" s="161"/>
      <c r="C108" s="247" t="s">
        <v>474</v>
      </c>
      <c r="D108" s="248"/>
      <c r="E108" s="248"/>
      <c r="F108" s="248"/>
      <c r="G108" s="248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 t="s">
        <v>149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>
      <c r="A109" s="174">
        <v>41</v>
      </c>
      <c r="B109" s="175" t="s">
        <v>477</v>
      </c>
      <c r="C109" s="191" t="s">
        <v>478</v>
      </c>
      <c r="D109" s="176" t="s">
        <v>157</v>
      </c>
      <c r="E109" s="177">
        <v>2</v>
      </c>
      <c r="F109" s="178">
        <v>1890</v>
      </c>
      <c r="G109" s="179">
        <f>ROUND(E109*F109,2)</f>
        <v>3780</v>
      </c>
      <c r="H109" s="178"/>
      <c r="I109" s="179">
        <f>ROUND(E109*H109,2)</f>
        <v>0</v>
      </c>
      <c r="J109" s="178"/>
      <c r="K109" s="179">
        <f>ROUND(E109*J109,2)</f>
        <v>0</v>
      </c>
      <c r="L109" s="179">
        <v>21</v>
      </c>
      <c r="M109" s="179">
        <f>G109*(1+L109/100)</f>
        <v>4573.8</v>
      </c>
      <c r="N109" s="179">
        <v>0</v>
      </c>
      <c r="O109" s="179">
        <f>ROUND(E109*N109,2)</f>
        <v>0</v>
      </c>
      <c r="P109" s="179">
        <v>0</v>
      </c>
      <c r="Q109" s="179">
        <f>ROUND(E109*P109,2)</f>
        <v>0</v>
      </c>
      <c r="R109" s="179"/>
      <c r="S109" s="179" t="s">
        <v>186</v>
      </c>
      <c r="T109" s="180" t="s">
        <v>187</v>
      </c>
      <c r="U109" s="163">
        <v>0</v>
      </c>
      <c r="V109" s="163">
        <f>ROUND(E109*U109,2)</f>
        <v>0</v>
      </c>
      <c r="W109" s="16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 t="s">
        <v>147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>
      <c r="A110" s="160"/>
      <c r="B110" s="161"/>
      <c r="C110" s="247" t="s">
        <v>474</v>
      </c>
      <c r="D110" s="248"/>
      <c r="E110" s="248"/>
      <c r="F110" s="248"/>
      <c r="G110" s="248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 t="s">
        <v>149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>
      <c r="A111" s="174">
        <v>42</v>
      </c>
      <c r="B111" s="175" t="s">
        <v>479</v>
      </c>
      <c r="C111" s="191" t="s">
        <v>480</v>
      </c>
      <c r="D111" s="176" t="s">
        <v>157</v>
      </c>
      <c r="E111" s="177">
        <v>1</v>
      </c>
      <c r="F111" s="178">
        <v>3190</v>
      </c>
      <c r="G111" s="179">
        <f>ROUND(E111*F111,2)</f>
        <v>3190</v>
      </c>
      <c r="H111" s="178"/>
      <c r="I111" s="179">
        <f>ROUND(E111*H111,2)</f>
        <v>0</v>
      </c>
      <c r="J111" s="178"/>
      <c r="K111" s="179">
        <f>ROUND(E111*J111,2)</f>
        <v>0</v>
      </c>
      <c r="L111" s="179">
        <v>21</v>
      </c>
      <c r="M111" s="179">
        <f>G111*(1+L111/100)</f>
        <v>3859.9</v>
      </c>
      <c r="N111" s="179">
        <v>0</v>
      </c>
      <c r="O111" s="179">
        <f>ROUND(E111*N111,2)</f>
        <v>0</v>
      </c>
      <c r="P111" s="179">
        <v>0</v>
      </c>
      <c r="Q111" s="179">
        <f>ROUND(E111*P111,2)</f>
        <v>0</v>
      </c>
      <c r="R111" s="179"/>
      <c r="S111" s="179" t="s">
        <v>186</v>
      </c>
      <c r="T111" s="180" t="s">
        <v>187</v>
      </c>
      <c r="U111" s="163">
        <v>0</v>
      </c>
      <c r="V111" s="163">
        <f>ROUND(E111*U111,2)</f>
        <v>0</v>
      </c>
      <c r="W111" s="16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 t="s">
        <v>147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>
      <c r="A112" s="160"/>
      <c r="B112" s="161"/>
      <c r="C112" s="247" t="s">
        <v>474</v>
      </c>
      <c r="D112" s="248"/>
      <c r="E112" s="248"/>
      <c r="F112" s="248"/>
      <c r="G112" s="248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3" t="s">
        <v>149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>
      <c r="A113" s="174">
        <v>43</v>
      </c>
      <c r="B113" s="175" t="s">
        <v>481</v>
      </c>
      <c r="C113" s="191" t="s">
        <v>482</v>
      </c>
      <c r="D113" s="176" t="s">
        <v>157</v>
      </c>
      <c r="E113" s="177">
        <v>1</v>
      </c>
      <c r="F113" s="178">
        <v>2100</v>
      </c>
      <c r="G113" s="179">
        <f>ROUND(E113*F113,2)</f>
        <v>2100</v>
      </c>
      <c r="H113" s="178"/>
      <c r="I113" s="179">
        <f>ROUND(E113*H113,2)</f>
        <v>0</v>
      </c>
      <c r="J113" s="178"/>
      <c r="K113" s="179">
        <f>ROUND(E113*J113,2)</f>
        <v>0</v>
      </c>
      <c r="L113" s="179">
        <v>21</v>
      </c>
      <c r="M113" s="179">
        <f>G113*(1+L113/100)</f>
        <v>2541</v>
      </c>
      <c r="N113" s="179">
        <v>0</v>
      </c>
      <c r="O113" s="179">
        <f>ROUND(E113*N113,2)</f>
        <v>0</v>
      </c>
      <c r="P113" s="179">
        <v>0</v>
      </c>
      <c r="Q113" s="179">
        <f>ROUND(E113*P113,2)</f>
        <v>0</v>
      </c>
      <c r="R113" s="179"/>
      <c r="S113" s="179" t="s">
        <v>186</v>
      </c>
      <c r="T113" s="180" t="s">
        <v>187</v>
      </c>
      <c r="U113" s="163">
        <v>0</v>
      </c>
      <c r="V113" s="163">
        <f>ROUND(E113*U113,2)</f>
        <v>0</v>
      </c>
      <c r="W113" s="163"/>
      <c r="X113" s="153"/>
      <c r="Y113" s="153"/>
      <c r="Z113" s="153"/>
      <c r="AA113" s="153"/>
      <c r="AB113" s="153"/>
      <c r="AC113" s="153"/>
      <c r="AD113" s="153"/>
      <c r="AE113" s="153"/>
      <c r="AF113" s="153"/>
      <c r="AG113" s="153" t="s">
        <v>147</v>
      </c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>
      <c r="A114" s="160"/>
      <c r="B114" s="161"/>
      <c r="C114" s="247" t="s">
        <v>474</v>
      </c>
      <c r="D114" s="248"/>
      <c r="E114" s="248"/>
      <c r="F114" s="248"/>
      <c r="G114" s="248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 t="s">
        <v>149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>
      <c r="A115" s="181">
        <v>44</v>
      </c>
      <c r="B115" s="182" t="s">
        <v>483</v>
      </c>
      <c r="C115" s="192" t="s">
        <v>484</v>
      </c>
      <c r="D115" s="183" t="s">
        <v>190</v>
      </c>
      <c r="E115" s="184">
        <v>1</v>
      </c>
      <c r="F115" s="185">
        <v>8000</v>
      </c>
      <c r="G115" s="186">
        <f>ROUND(E115*F115,2)</f>
        <v>8000</v>
      </c>
      <c r="H115" s="185"/>
      <c r="I115" s="186">
        <f>ROUND(E115*H115,2)</f>
        <v>0</v>
      </c>
      <c r="J115" s="185"/>
      <c r="K115" s="186">
        <f>ROUND(E115*J115,2)</f>
        <v>0</v>
      </c>
      <c r="L115" s="186">
        <v>21</v>
      </c>
      <c r="M115" s="186">
        <f>G115*(1+L115/100)</f>
        <v>9680</v>
      </c>
      <c r="N115" s="186">
        <v>5.0000000000000001E-3</v>
      </c>
      <c r="O115" s="186">
        <f>ROUND(E115*N115,2)</f>
        <v>0.01</v>
      </c>
      <c r="P115" s="186">
        <v>0</v>
      </c>
      <c r="Q115" s="186">
        <f>ROUND(E115*P115,2)</f>
        <v>0</v>
      </c>
      <c r="R115" s="186"/>
      <c r="S115" s="186" t="s">
        <v>186</v>
      </c>
      <c r="T115" s="187" t="s">
        <v>187</v>
      </c>
      <c r="U115" s="163">
        <v>0</v>
      </c>
      <c r="V115" s="163">
        <f>ROUND(E115*U115,2)</f>
        <v>0</v>
      </c>
      <c r="W115" s="16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 t="s">
        <v>147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>
      <c r="A116" s="174">
        <v>45</v>
      </c>
      <c r="B116" s="175" t="s">
        <v>485</v>
      </c>
      <c r="C116" s="191" t="s">
        <v>486</v>
      </c>
      <c r="D116" s="176" t="s">
        <v>190</v>
      </c>
      <c r="E116" s="177">
        <v>1</v>
      </c>
      <c r="F116" s="178">
        <v>1400</v>
      </c>
      <c r="G116" s="179">
        <f>ROUND(E116*F116,2)</f>
        <v>1400</v>
      </c>
      <c r="H116" s="178"/>
      <c r="I116" s="179">
        <f>ROUND(E116*H116,2)</f>
        <v>0</v>
      </c>
      <c r="J116" s="178"/>
      <c r="K116" s="179">
        <f>ROUND(E116*J116,2)</f>
        <v>0</v>
      </c>
      <c r="L116" s="179">
        <v>21</v>
      </c>
      <c r="M116" s="179">
        <f>G116*(1+L116/100)</f>
        <v>1694</v>
      </c>
      <c r="N116" s="179">
        <v>0</v>
      </c>
      <c r="O116" s="179">
        <f>ROUND(E116*N116,2)</f>
        <v>0</v>
      </c>
      <c r="P116" s="179">
        <v>0</v>
      </c>
      <c r="Q116" s="179">
        <f>ROUND(E116*P116,2)</f>
        <v>0</v>
      </c>
      <c r="R116" s="179"/>
      <c r="S116" s="179" t="s">
        <v>186</v>
      </c>
      <c r="T116" s="180" t="s">
        <v>187</v>
      </c>
      <c r="U116" s="163">
        <v>0</v>
      </c>
      <c r="V116" s="163">
        <f>ROUND(E116*U116,2)</f>
        <v>0</v>
      </c>
      <c r="W116" s="16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 t="s">
        <v>147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>
      <c r="A117" s="160"/>
      <c r="B117" s="161"/>
      <c r="C117" s="247" t="s">
        <v>474</v>
      </c>
      <c r="D117" s="248"/>
      <c r="E117" s="248"/>
      <c r="F117" s="248"/>
      <c r="G117" s="248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 t="s">
        <v>149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ht="22.5" outlineLevel="1">
      <c r="A118" s="174">
        <v>46</v>
      </c>
      <c r="B118" s="175" t="s">
        <v>487</v>
      </c>
      <c r="C118" s="191" t="s">
        <v>488</v>
      </c>
      <c r="D118" s="176" t="s">
        <v>157</v>
      </c>
      <c r="E118" s="177">
        <v>3</v>
      </c>
      <c r="F118" s="178">
        <v>3250</v>
      </c>
      <c r="G118" s="179">
        <f>ROUND(E118*F118,2)</f>
        <v>9750</v>
      </c>
      <c r="H118" s="178"/>
      <c r="I118" s="179">
        <f>ROUND(E118*H118,2)</f>
        <v>0</v>
      </c>
      <c r="J118" s="178"/>
      <c r="K118" s="179">
        <f>ROUND(E118*J118,2)</f>
        <v>0</v>
      </c>
      <c r="L118" s="179">
        <v>21</v>
      </c>
      <c r="M118" s="179">
        <f>G118*(1+L118/100)</f>
        <v>11797.5</v>
      </c>
      <c r="N118" s="179">
        <v>0</v>
      </c>
      <c r="O118" s="179">
        <f>ROUND(E118*N118,2)</f>
        <v>0</v>
      </c>
      <c r="P118" s="179">
        <v>0</v>
      </c>
      <c r="Q118" s="179">
        <f>ROUND(E118*P118,2)</f>
        <v>0</v>
      </c>
      <c r="R118" s="179"/>
      <c r="S118" s="179" t="s">
        <v>186</v>
      </c>
      <c r="T118" s="180" t="s">
        <v>187</v>
      </c>
      <c r="U118" s="163">
        <v>0</v>
      </c>
      <c r="V118" s="163">
        <f>ROUND(E118*U118,2)</f>
        <v>0</v>
      </c>
      <c r="W118" s="16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 t="s">
        <v>147</v>
      </c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>
      <c r="A119" s="160"/>
      <c r="B119" s="161"/>
      <c r="C119" s="247" t="s">
        <v>489</v>
      </c>
      <c r="D119" s="248"/>
      <c r="E119" s="248"/>
      <c r="F119" s="248"/>
      <c r="G119" s="248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 t="s">
        <v>149</v>
      </c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ht="22.5" outlineLevel="1">
      <c r="A120" s="174">
        <v>47</v>
      </c>
      <c r="B120" s="175" t="s">
        <v>490</v>
      </c>
      <c r="C120" s="191" t="s">
        <v>491</v>
      </c>
      <c r="D120" s="176" t="s">
        <v>157</v>
      </c>
      <c r="E120" s="177">
        <v>1</v>
      </c>
      <c r="F120" s="178">
        <v>4500</v>
      </c>
      <c r="G120" s="179">
        <f>ROUND(E120*F120,2)</f>
        <v>4500</v>
      </c>
      <c r="H120" s="178"/>
      <c r="I120" s="179">
        <f>ROUND(E120*H120,2)</f>
        <v>0</v>
      </c>
      <c r="J120" s="178"/>
      <c r="K120" s="179">
        <f>ROUND(E120*J120,2)</f>
        <v>0</v>
      </c>
      <c r="L120" s="179">
        <v>21</v>
      </c>
      <c r="M120" s="179">
        <f>G120*(1+L120/100)</f>
        <v>5445</v>
      </c>
      <c r="N120" s="179">
        <v>0</v>
      </c>
      <c r="O120" s="179">
        <f>ROUND(E120*N120,2)</f>
        <v>0</v>
      </c>
      <c r="P120" s="179">
        <v>0</v>
      </c>
      <c r="Q120" s="179">
        <f>ROUND(E120*P120,2)</f>
        <v>0</v>
      </c>
      <c r="R120" s="179"/>
      <c r="S120" s="179" t="s">
        <v>186</v>
      </c>
      <c r="T120" s="180" t="s">
        <v>187</v>
      </c>
      <c r="U120" s="163">
        <v>0</v>
      </c>
      <c r="V120" s="163">
        <f>ROUND(E120*U120,2)</f>
        <v>0</v>
      </c>
      <c r="W120" s="163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3" t="s">
        <v>147</v>
      </c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>
      <c r="A121" s="160"/>
      <c r="B121" s="161"/>
      <c r="C121" s="247" t="s">
        <v>489</v>
      </c>
      <c r="D121" s="248"/>
      <c r="E121" s="248"/>
      <c r="F121" s="248"/>
      <c r="G121" s="248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 t="s">
        <v>149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>
      <c r="A122" s="174">
        <v>48</v>
      </c>
      <c r="B122" s="175" t="s">
        <v>492</v>
      </c>
      <c r="C122" s="191" t="s">
        <v>493</v>
      </c>
      <c r="D122" s="176" t="s">
        <v>157</v>
      </c>
      <c r="E122" s="177">
        <v>1</v>
      </c>
      <c r="F122" s="178">
        <v>3150</v>
      </c>
      <c r="G122" s="179">
        <f>ROUND(E122*F122,2)</f>
        <v>3150</v>
      </c>
      <c r="H122" s="178"/>
      <c r="I122" s="179">
        <f>ROUND(E122*H122,2)</f>
        <v>0</v>
      </c>
      <c r="J122" s="178"/>
      <c r="K122" s="179">
        <f>ROUND(E122*J122,2)</f>
        <v>0</v>
      </c>
      <c r="L122" s="179">
        <v>21</v>
      </c>
      <c r="M122" s="179">
        <f>G122*(1+L122/100)</f>
        <v>3811.5</v>
      </c>
      <c r="N122" s="179">
        <v>0</v>
      </c>
      <c r="O122" s="179">
        <f>ROUND(E122*N122,2)</f>
        <v>0</v>
      </c>
      <c r="P122" s="179">
        <v>0</v>
      </c>
      <c r="Q122" s="179">
        <f>ROUND(E122*P122,2)</f>
        <v>0</v>
      </c>
      <c r="R122" s="179"/>
      <c r="S122" s="179" t="s">
        <v>186</v>
      </c>
      <c r="T122" s="180" t="s">
        <v>187</v>
      </c>
      <c r="U122" s="163">
        <v>0</v>
      </c>
      <c r="V122" s="163">
        <f>ROUND(E122*U122,2)</f>
        <v>0</v>
      </c>
      <c r="W122" s="16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 t="s">
        <v>147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>
      <c r="A123" s="160"/>
      <c r="B123" s="161"/>
      <c r="C123" s="247" t="s">
        <v>494</v>
      </c>
      <c r="D123" s="248"/>
      <c r="E123" s="248"/>
      <c r="F123" s="248"/>
      <c r="G123" s="248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 t="s">
        <v>149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>
      <c r="A124" s="174">
        <v>49</v>
      </c>
      <c r="B124" s="175" t="s">
        <v>495</v>
      </c>
      <c r="C124" s="191" t="s">
        <v>496</v>
      </c>
      <c r="D124" s="176" t="s">
        <v>157</v>
      </c>
      <c r="E124" s="177">
        <v>1</v>
      </c>
      <c r="F124" s="178">
        <v>2690</v>
      </c>
      <c r="G124" s="179">
        <f>ROUND(E124*F124,2)</f>
        <v>2690</v>
      </c>
      <c r="H124" s="178"/>
      <c r="I124" s="179">
        <f>ROUND(E124*H124,2)</f>
        <v>0</v>
      </c>
      <c r="J124" s="178"/>
      <c r="K124" s="179">
        <f>ROUND(E124*J124,2)</f>
        <v>0</v>
      </c>
      <c r="L124" s="179">
        <v>21</v>
      </c>
      <c r="M124" s="179">
        <f>G124*(1+L124/100)</f>
        <v>3254.9</v>
      </c>
      <c r="N124" s="179">
        <v>0</v>
      </c>
      <c r="O124" s="179">
        <f>ROUND(E124*N124,2)</f>
        <v>0</v>
      </c>
      <c r="P124" s="179">
        <v>0</v>
      </c>
      <c r="Q124" s="179">
        <f>ROUND(E124*P124,2)</f>
        <v>0</v>
      </c>
      <c r="R124" s="179"/>
      <c r="S124" s="179" t="s">
        <v>186</v>
      </c>
      <c r="T124" s="180" t="s">
        <v>187</v>
      </c>
      <c r="U124" s="163">
        <v>0</v>
      </c>
      <c r="V124" s="163">
        <f>ROUND(E124*U124,2)</f>
        <v>0</v>
      </c>
      <c r="W124" s="16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 t="s">
        <v>147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>
      <c r="A125" s="160"/>
      <c r="B125" s="161"/>
      <c r="C125" s="247" t="s">
        <v>494</v>
      </c>
      <c r="D125" s="248"/>
      <c r="E125" s="248"/>
      <c r="F125" s="248"/>
      <c r="G125" s="248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53"/>
      <c r="Y125" s="153"/>
      <c r="Z125" s="153"/>
      <c r="AA125" s="153"/>
      <c r="AB125" s="153"/>
      <c r="AC125" s="153"/>
      <c r="AD125" s="153"/>
      <c r="AE125" s="153"/>
      <c r="AF125" s="153"/>
      <c r="AG125" s="153" t="s">
        <v>149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>
      <c r="A126" s="174">
        <v>50</v>
      </c>
      <c r="B126" s="175" t="s">
        <v>497</v>
      </c>
      <c r="C126" s="191" t="s">
        <v>498</v>
      </c>
      <c r="D126" s="176" t="s">
        <v>157</v>
      </c>
      <c r="E126" s="177">
        <v>1</v>
      </c>
      <c r="F126" s="178">
        <v>1750</v>
      </c>
      <c r="G126" s="179">
        <f>ROUND(E126*F126,2)</f>
        <v>1750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21</v>
      </c>
      <c r="M126" s="179">
        <f>G126*(1+L126/100)</f>
        <v>2117.5</v>
      </c>
      <c r="N126" s="179">
        <v>0</v>
      </c>
      <c r="O126" s="179">
        <f>ROUND(E126*N126,2)</f>
        <v>0</v>
      </c>
      <c r="P126" s="179">
        <v>0</v>
      </c>
      <c r="Q126" s="179">
        <f>ROUND(E126*P126,2)</f>
        <v>0</v>
      </c>
      <c r="R126" s="179"/>
      <c r="S126" s="179" t="s">
        <v>186</v>
      </c>
      <c r="T126" s="180" t="s">
        <v>187</v>
      </c>
      <c r="U126" s="163">
        <v>0</v>
      </c>
      <c r="V126" s="163">
        <f>ROUND(E126*U126,2)</f>
        <v>0</v>
      </c>
      <c r="W126" s="163"/>
      <c r="X126" s="153"/>
      <c r="Y126" s="153"/>
      <c r="Z126" s="153"/>
      <c r="AA126" s="153"/>
      <c r="AB126" s="153"/>
      <c r="AC126" s="153"/>
      <c r="AD126" s="153"/>
      <c r="AE126" s="153"/>
      <c r="AF126" s="153"/>
      <c r="AG126" s="153" t="s">
        <v>147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>
      <c r="A127" s="160"/>
      <c r="B127" s="161"/>
      <c r="C127" s="247" t="s">
        <v>494</v>
      </c>
      <c r="D127" s="248"/>
      <c r="E127" s="248"/>
      <c r="F127" s="248"/>
      <c r="G127" s="248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53"/>
      <c r="Y127" s="153"/>
      <c r="Z127" s="153"/>
      <c r="AA127" s="153"/>
      <c r="AB127" s="153"/>
      <c r="AC127" s="153"/>
      <c r="AD127" s="153"/>
      <c r="AE127" s="153"/>
      <c r="AF127" s="153"/>
      <c r="AG127" s="153" t="s">
        <v>149</v>
      </c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>
      <c r="A128" s="174">
        <v>51</v>
      </c>
      <c r="B128" s="175" t="s">
        <v>499</v>
      </c>
      <c r="C128" s="191" t="s">
        <v>500</v>
      </c>
      <c r="D128" s="176" t="s">
        <v>157</v>
      </c>
      <c r="E128" s="177">
        <v>1</v>
      </c>
      <c r="F128" s="178">
        <v>200</v>
      </c>
      <c r="G128" s="179">
        <f>ROUND(E128*F128,2)</f>
        <v>200</v>
      </c>
      <c r="H128" s="178"/>
      <c r="I128" s="179">
        <f>ROUND(E128*H128,2)</f>
        <v>0</v>
      </c>
      <c r="J128" s="178"/>
      <c r="K128" s="179">
        <f>ROUND(E128*J128,2)</f>
        <v>0</v>
      </c>
      <c r="L128" s="179">
        <v>21</v>
      </c>
      <c r="M128" s="179">
        <f>G128*(1+L128/100)</f>
        <v>242</v>
      </c>
      <c r="N128" s="179">
        <v>0</v>
      </c>
      <c r="O128" s="179">
        <f>ROUND(E128*N128,2)</f>
        <v>0</v>
      </c>
      <c r="P128" s="179">
        <v>0</v>
      </c>
      <c r="Q128" s="179">
        <f>ROUND(E128*P128,2)</f>
        <v>0</v>
      </c>
      <c r="R128" s="179"/>
      <c r="S128" s="179" t="s">
        <v>186</v>
      </c>
      <c r="T128" s="180" t="s">
        <v>187</v>
      </c>
      <c r="U128" s="163">
        <v>0</v>
      </c>
      <c r="V128" s="163">
        <f>ROUND(E128*U128,2)</f>
        <v>0</v>
      </c>
      <c r="W128" s="163"/>
      <c r="X128" s="153"/>
      <c r="Y128" s="153"/>
      <c r="Z128" s="153"/>
      <c r="AA128" s="153"/>
      <c r="AB128" s="153"/>
      <c r="AC128" s="153"/>
      <c r="AD128" s="153"/>
      <c r="AE128" s="153"/>
      <c r="AF128" s="153"/>
      <c r="AG128" s="153" t="s">
        <v>147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>
      <c r="A129" s="160"/>
      <c r="B129" s="161"/>
      <c r="C129" s="247" t="s">
        <v>494</v>
      </c>
      <c r="D129" s="248"/>
      <c r="E129" s="248"/>
      <c r="F129" s="248"/>
      <c r="G129" s="248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53"/>
      <c r="Y129" s="153"/>
      <c r="Z129" s="153"/>
      <c r="AA129" s="153"/>
      <c r="AB129" s="153"/>
      <c r="AC129" s="153"/>
      <c r="AD129" s="153"/>
      <c r="AE129" s="153"/>
      <c r="AF129" s="153"/>
      <c r="AG129" s="153" t="s">
        <v>149</v>
      </c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>
      <c r="A130" s="174">
        <v>52</v>
      </c>
      <c r="B130" s="175" t="s">
        <v>501</v>
      </c>
      <c r="C130" s="191" t="s">
        <v>502</v>
      </c>
      <c r="D130" s="176" t="s">
        <v>157</v>
      </c>
      <c r="E130" s="177">
        <v>1</v>
      </c>
      <c r="F130" s="178">
        <v>400</v>
      </c>
      <c r="G130" s="179">
        <f>ROUND(E130*F130,2)</f>
        <v>400</v>
      </c>
      <c r="H130" s="178"/>
      <c r="I130" s="179">
        <f>ROUND(E130*H130,2)</f>
        <v>0</v>
      </c>
      <c r="J130" s="178"/>
      <c r="K130" s="179">
        <f>ROUND(E130*J130,2)</f>
        <v>0</v>
      </c>
      <c r="L130" s="179">
        <v>21</v>
      </c>
      <c r="M130" s="179">
        <f>G130*(1+L130/100)</f>
        <v>484</v>
      </c>
      <c r="N130" s="179">
        <v>0</v>
      </c>
      <c r="O130" s="179">
        <f>ROUND(E130*N130,2)</f>
        <v>0</v>
      </c>
      <c r="P130" s="179">
        <v>0</v>
      </c>
      <c r="Q130" s="179">
        <f>ROUND(E130*P130,2)</f>
        <v>0</v>
      </c>
      <c r="R130" s="179"/>
      <c r="S130" s="179" t="s">
        <v>186</v>
      </c>
      <c r="T130" s="180" t="s">
        <v>187</v>
      </c>
      <c r="U130" s="163">
        <v>0</v>
      </c>
      <c r="V130" s="163">
        <f>ROUND(E130*U130,2)</f>
        <v>0</v>
      </c>
      <c r="W130" s="163"/>
      <c r="X130" s="153"/>
      <c r="Y130" s="153"/>
      <c r="Z130" s="153"/>
      <c r="AA130" s="153"/>
      <c r="AB130" s="153"/>
      <c r="AC130" s="153"/>
      <c r="AD130" s="153"/>
      <c r="AE130" s="153"/>
      <c r="AF130" s="153"/>
      <c r="AG130" s="153" t="s">
        <v>147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>
      <c r="A131" s="160"/>
      <c r="B131" s="161"/>
      <c r="C131" s="247" t="s">
        <v>494</v>
      </c>
      <c r="D131" s="248"/>
      <c r="E131" s="248"/>
      <c r="F131" s="248"/>
      <c r="G131" s="248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53"/>
      <c r="Y131" s="153"/>
      <c r="Z131" s="153"/>
      <c r="AA131" s="153"/>
      <c r="AB131" s="153"/>
      <c r="AC131" s="153"/>
      <c r="AD131" s="153"/>
      <c r="AE131" s="153"/>
      <c r="AF131" s="153"/>
      <c r="AG131" s="153" t="s">
        <v>149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>
      <c r="A132" s="181">
        <v>53</v>
      </c>
      <c r="B132" s="182" t="s">
        <v>503</v>
      </c>
      <c r="C132" s="192" t="s">
        <v>504</v>
      </c>
      <c r="D132" s="183" t="s">
        <v>505</v>
      </c>
      <c r="E132" s="184">
        <v>62</v>
      </c>
      <c r="F132" s="185">
        <v>125</v>
      </c>
      <c r="G132" s="186">
        <f>ROUND(E132*F132,2)</f>
        <v>7750</v>
      </c>
      <c r="H132" s="185"/>
      <c r="I132" s="186">
        <f>ROUND(E132*H132,2)</f>
        <v>0</v>
      </c>
      <c r="J132" s="185"/>
      <c r="K132" s="186">
        <f>ROUND(E132*J132,2)</f>
        <v>0</v>
      </c>
      <c r="L132" s="186">
        <v>21</v>
      </c>
      <c r="M132" s="186">
        <f>G132*(1+L132/100)</f>
        <v>9377.5</v>
      </c>
      <c r="N132" s="186">
        <v>0</v>
      </c>
      <c r="O132" s="186">
        <f>ROUND(E132*N132,2)</f>
        <v>0</v>
      </c>
      <c r="P132" s="186">
        <v>0</v>
      </c>
      <c r="Q132" s="186">
        <f>ROUND(E132*P132,2)</f>
        <v>0</v>
      </c>
      <c r="R132" s="186"/>
      <c r="S132" s="186" t="s">
        <v>186</v>
      </c>
      <c r="T132" s="187" t="s">
        <v>187</v>
      </c>
      <c r="U132" s="163">
        <v>0</v>
      </c>
      <c r="V132" s="163">
        <f>ROUND(E132*U132,2)</f>
        <v>0</v>
      </c>
      <c r="W132" s="16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 t="s">
        <v>147</v>
      </c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ht="22.5" outlineLevel="1">
      <c r="A133" s="174">
        <v>54</v>
      </c>
      <c r="B133" s="175" t="s">
        <v>506</v>
      </c>
      <c r="C133" s="191" t="s">
        <v>507</v>
      </c>
      <c r="D133" s="176" t="s">
        <v>505</v>
      </c>
      <c r="E133" s="177">
        <v>62</v>
      </c>
      <c r="F133" s="178">
        <v>185</v>
      </c>
      <c r="G133" s="179">
        <f>ROUND(E133*F133,2)</f>
        <v>11470</v>
      </c>
      <c r="H133" s="178"/>
      <c r="I133" s="179">
        <f>ROUND(E133*H133,2)</f>
        <v>0</v>
      </c>
      <c r="J133" s="178"/>
      <c r="K133" s="179">
        <f>ROUND(E133*J133,2)</f>
        <v>0</v>
      </c>
      <c r="L133" s="179">
        <v>21</v>
      </c>
      <c r="M133" s="179">
        <f>G133*(1+L133/100)</f>
        <v>13878.699999999999</v>
      </c>
      <c r="N133" s="179">
        <v>0</v>
      </c>
      <c r="O133" s="179">
        <f>ROUND(E133*N133,2)</f>
        <v>0</v>
      </c>
      <c r="P133" s="179">
        <v>0</v>
      </c>
      <c r="Q133" s="179">
        <f>ROUND(E133*P133,2)</f>
        <v>0</v>
      </c>
      <c r="R133" s="179"/>
      <c r="S133" s="179" t="s">
        <v>186</v>
      </c>
      <c r="T133" s="180" t="s">
        <v>187</v>
      </c>
      <c r="U133" s="163">
        <v>0</v>
      </c>
      <c r="V133" s="163">
        <f>ROUND(E133*U133,2)</f>
        <v>0</v>
      </c>
      <c r="W133" s="163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 t="s">
        <v>147</v>
      </c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>
      <c r="A134" s="160">
        <v>55</v>
      </c>
      <c r="B134" s="161" t="s">
        <v>508</v>
      </c>
      <c r="C134" s="193" t="s">
        <v>509</v>
      </c>
      <c r="D134" s="162" t="s">
        <v>0</v>
      </c>
      <c r="E134" s="188">
        <v>1</v>
      </c>
      <c r="F134" s="164">
        <v>3000</v>
      </c>
      <c r="G134" s="163">
        <f>ROUND(E134*F134,2)</f>
        <v>3000</v>
      </c>
      <c r="H134" s="164"/>
      <c r="I134" s="163">
        <f>ROUND(E134*H134,2)</f>
        <v>0</v>
      </c>
      <c r="J134" s="164"/>
      <c r="K134" s="163">
        <f>ROUND(E134*J134,2)</f>
        <v>0</v>
      </c>
      <c r="L134" s="163">
        <v>21</v>
      </c>
      <c r="M134" s="163">
        <f>G134*(1+L134/100)</f>
        <v>3630</v>
      </c>
      <c r="N134" s="163">
        <v>0</v>
      </c>
      <c r="O134" s="163">
        <f>ROUND(E134*N134,2)</f>
        <v>0</v>
      </c>
      <c r="P134" s="163">
        <v>0</v>
      </c>
      <c r="Q134" s="163">
        <f>ROUND(E134*P134,2)</f>
        <v>0</v>
      </c>
      <c r="R134" s="163" t="s">
        <v>232</v>
      </c>
      <c r="S134" s="163" t="s">
        <v>146</v>
      </c>
      <c r="T134" s="163" t="s">
        <v>146</v>
      </c>
      <c r="U134" s="163">
        <v>0</v>
      </c>
      <c r="V134" s="163">
        <f>ROUND(E134*U134,2)</f>
        <v>0</v>
      </c>
      <c r="W134" s="163"/>
      <c r="X134" s="153"/>
      <c r="Y134" s="153"/>
      <c r="Z134" s="153"/>
      <c r="AA134" s="153"/>
      <c r="AB134" s="153"/>
      <c r="AC134" s="153"/>
      <c r="AD134" s="153"/>
      <c r="AE134" s="153"/>
      <c r="AF134" s="153"/>
      <c r="AG134" s="153" t="s">
        <v>221</v>
      </c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>
      <c r="A135" s="160"/>
      <c r="B135" s="161"/>
      <c r="C135" s="249" t="s">
        <v>222</v>
      </c>
      <c r="D135" s="250"/>
      <c r="E135" s="250"/>
      <c r="F135" s="250"/>
      <c r="G135" s="250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53"/>
      <c r="Y135" s="153"/>
      <c r="Z135" s="153"/>
      <c r="AA135" s="153"/>
      <c r="AB135" s="153"/>
      <c r="AC135" s="153"/>
      <c r="AD135" s="153"/>
      <c r="AE135" s="153"/>
      <c r="AF135" s="153"/>
      <c r="AG135" s="153" t="s">
        <v>223</v>
      </c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>
      <c r="A136" s="160"/>
      <c r="B136" s="161"/>
      <c r="C136" s="194" t="s">
        <v>224</v>
      </c>
      <c r="D136" s="165"/>
      <c r="E136" s="166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53"/>
      <c r="Y136" s="153"/>
      <c r="Z136" s="153"/>
      <c r="AA136" s="153"/>
      <c r="AB136" s="153"/>
      <c r="AC136" s="153"/>
      <c r="AD136" s="153"/>
      <c r="AE136" s="153"/>
      <c r="AF136" s="153"/>
      <c r="AG136" s="153" t="s">
        <v>225</v>
      </c>
      <c r="AH136" s="153">
        <v>0</v>
      </c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>
      <c r="A137" s="160"/>
      <c r="B137" s="161"/>
      <c r="C137" s="194" t="s">
        <v>510</v>
      </c>
      <c r="D137" s="165"/>
      <c r="E137" s="166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53"/>
      <c r="Y137" s="153"/>
      <c r="Z137" s="153"/>
      <c r="AA137" s="153"/>
      <c r="AB137" s="153"/>
      <c r="AC137" s="153"/>
      <c r="AD137" s="153"/>
      <c r="AE137" s="153"/>
      <c r="AF137" s="153"/>
      <c r="AG137" s="153" t="s">
        <v>225</v>
      </c>
      <c r="AH137" s="153">
        <v>0</v>
      </c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>
      <c r="A138" s="160"/>
      <c r="B138" s="161"/>
      <c r="C138" s="194" t="s">
        <v>511</v>
      </c>
      <c r="D138" s="165"/>
      <c r="E138" s="166">
        <v>3755.4</v>
      </c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53"/>
      <c r="Y138" s="153"/>
      <c r="Z138" s="153"/>
      <c r="AA138" s="153"/>
      <c r="AB138" s="153"/>
      <c r="AC138" s="153"/>
      <c r="AD138" s="153"/>
      <c r="AE138" s="153"/>
      <c r="AF138" s="153"/>
      <c r="AG138" s="153" t="s">
        <v>225</v>
      </c>
      <c r="AH138" s="153">
        <v>0</v>
      </c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ht="33.75" outlineLevel="1">
      <c r="A139" s="160">
        <v>56</v>
      </c>
      <c r="B139" s="161" t="s">
        <v>512</v>
      </c>
      <c r="C139" s="193" t="s">
        <v>513</v>
      </c>
      <c r="D139" s="162" t="s">
        <v>0</v>
      </c>
      <c r="E139" s="188">
        <v>1</v>
      </c>
      <c r="F139" s="164">
        <v>3000</v>
      </c>
      <c r="G139" s="163">
        <f>ROUND(E139*F139,2)</f>
        <v>3000</v>
      </c>
      <c r="H139" s="164"/>
      <c r="I139" s="163">
        <f>ROUND(E139*H139,2)</f>
        <v>0</v>
      </c>
      <c r="J139" s="164"/>
      <c r="K139" s="163">
        <f>ROUND(E139*J139,2)</f>
        <v>0</v>
      </c>
      <c r="L139" s="163">
        <v>21</v>
      </c>
      <c r="M139" s="163">
        <f>G139*(1+L139/100)</f>
        <v>3630</v>
      </c>
      <c r="N139" s="163">
        <v>0</v>
      </c>
      <c r="O139" s="163">
        <f>ROUND(E139*N139,2)</f>
        <v>0</v>
      </c>
      <c r="P139" s="163">
        <v>0</v>
      </c>
      <c r="Q139" s="163">
        <f>ROUND(E139*P139,2)</f>
        <v>0</v>
      </c>
      <c r="R139" s="163" t="s">
        <v>232</v>
      </c>
      <c r="S139" s="163" t="s">
        <v>146</v>
      </c>
      <c r="T139" s="163" t="s">
        <v>146</v>
      </c>
      <c r="U139" s="163">
        <v>0</v>
      </c>
      <c r="V139" s="163">
        <f>ROUND(E139*U139,2)</f>
        <v>0</v>
      </c>
      <c r="W139" s="163"/>
      <c r="X139" s="153"/>
      <c r="Y139" s="153"/>
      <c r="Z139" s="153"/>
      <c r="AA139" s="153"/>
      <c r="AB139" s="153"/>
      <c r="AC139" s="153"/>
      <c r="AD139" s="153"/>
      <c r="AE139" s="153"/>
      <c r="AF139" s="153"/>
      <c r="AG139" s="153" t="s">
        <v>221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>
      <c r="A140" s="160"/>
      <c r="B140" s="161"/>
      <c r="C140" s="249" t="s">
        <v>222</v>
      </c>
      <c r="D140" s="250"/>
      <c r="E140" s="250"/>
      <c r="F140" s="250"/>
      <c r="G140" s="250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53"/>
      <c r="Y140" s="153"/>
      <c r="Z140" s="153"/>
      <c r="AA140" s="153"/>
      <c r="AB140" s="153"/>
      <c r="AC140" s="153"/>
      <c r="AD140" s="153"/>
      <c r="AE140" s="153"/>
      <c r="AF140" s="153"/>
      <c r="AG140" s="153" t="s">
        <v>223</v>
      </c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>
      <c r="A141" s="160"/>
      <c r="B141" s="161"/>
      <c r="C141" s="194" t="s">
        <v>224</v>
      </c>
      <c r="D141" s="165"/>
      <c r="E141" s="166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53"/>
      <c r="Y141" s="153"/>
      <c r="Z141" s="153"/>
      <c r="AA141" s="153"/>
      <c r="AB141" s="153"/>
      <c r="AC141" s="153"/>
      <c r="AD141" s="153"/>
      <c r="AE141" s="153"/>
      <c r="AF141" s="153"/>
      <c r="AG141" s="153" t="s">
        <v>225</v>
      </c>
      <c r="AH141" s="153">
        <v>0</v>
      </c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>
      <c r="A142" s="160"/>
      <c r="B142" s="161"/>
      <c r="C142" s="194" t="s">
        <v>510</v>
      </c>
      <c r="D142" s="165"/>
      <c r="E142" s="166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53"/>
      <c r="Y142" s="153"/>
      <c r="Z142" s="153"/>
      <c r="AA142" s="153"/>
      <c r="AB142" s="153"/>
      <c r="AC142" s="153"/>
      <c r="AD142" s="153"/>
      <c r="AE142" s="153"/>
      <c r="AF142" s="153"/>
      <c r="AG142" s="153" t="s">
        <v>225</v>
      </c>
      <c r="AH142" s="153">
        <v>0</v>
      </c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>
      <c r="A143" s="160"/>
      <c r="B143" s="161"/>
      <c r="C143" s="194" t="s">
        <v>511</v>
      </c>
      <c r="D143" s="165"/>
      <c r="E143" s="166">
        <v>3755.4</v>
      </c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53"/>
      <c r="Y143" s="153"/>
      <c r="Z143" s="153"/>
      <c r="AA143" s="153"/>
      <c r="AB143" s="153"/>
      <c r="AC143" s="153"/>
      <c r="AD143" s="153"/>
      <c r="AE143" s="153"/>
      <c r="AF143" s="153"/>
      <c r="AG143" s="153" t="s">
        <v>225</v>
      </c>
      <c r="AH143" s="153">
        <v>0</v>
      </c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>
      <c r="A144" s="168" t="s">
        <v>140</v>
      </c>
      <c r="B144" s="169" t="s">
        <v>94</v>
      </c>
      <c r="C144" s="190" t="s">
        <v>95</v>
      </c>
      <c r="D144" s="170"/>
      <c r="E144" s="171"/>
      <c r="F144" s="172"/>
      <c r="G144" s="172">
        <f>SUMIF(AG145:AG173,"&lt;&gt;NOR",G145:G173)</f>
        <v>191111.7</v>
      </c>
      <c r="H144" s="172"/>
      <c r="I144" s="172">
        <f>SUM(I145:I173)</f>
        <v>0</v>
      </c>
      <c r="J144" s="172"/>
      <c r="K144" s="172">
        <f>SUM(K145:K173)</f>
        <v>0</v>
      </c>
      <c r="L144" s="172"/>
      <c r="M144" s="172">
        <f>SUM(M145:M173)</f>
        <v>231245.15699999998</v>
      </c>
      <c r="N144" s="172"/>
      <c r="O144" s="172">
        <f>SUM(O145:O173)</f>
        <v>0.03</v>
      </c>
      <c r="P144" s="172"/>
      <c r="Q144" s="172">
        <f>SUM(Q145:Q173)</f>
        <v>0.55000000000000004</v>
      </c>
      <c r="R144" s="172"/>
      <c r="S144" s="172"/>
      <c r="T144" s="173"/>
      <c r="U144" s="167"/>
      <c r="V144" s="167">
        <f>SUM(V145:V173)</f>
        <v>5.26</v>
      </c>
      <c r="W144" s="167"/>
      <c r="AG144" t="s">
        <v>141</v>
      </c>
    </row>
    <row r="145" spans="1:60" outlineLevel="1">
      <c r="A145" s="181">
        <v>57</v>
      </c>
      <c r="B145" s="182" t="s">
        <v>514</v>
      </c>
      <c r="C145" s="192" t="s">
        <v>515</v>
      </c>
      <c r="D145" s="183" t="s">
        <v>144</v>
      </c>
      <c r="E145" s="184">
        <v>5.9</v>
      </c>
      <c r="F145" s="185">
        <v>223</v>
      </c>
      <c r="G145" s="186">
        <f>ROUND(E145*F145,2)</f>
        <v>1315.7</v>
      </c>
      <c r="H145" s="185"/>
      <c r="I145" s="186">
        <f>ROUND(E145*H145,2)</f>
        <v>0</v>
      </c>
      <c r="J145" s="185"/>
      <c r="K145" s="186">
        <f>ROUND(E145*J145,2)</f>
        <v>0</v>
      </c>
      <c r="L145" s="186">
        <v>21</v>
      </c>
      <c r="M145" s="186">
        <f>G145*(1+L145/100)</f>
        <v>1591.9970000000001</v>
      </c>
      <c r="N145" s="186">
        <v>0</v>
      </c>
      <c r="O145" s="186">
        <f>ROUND(E145*N145,2)</f>
        <v>0</v>
      </c>
      <c r="P145" s="186">
        <v>9.3579999999999997E-2</v>
      </c>
      <c r="Q145" s="186">
        <f>ROUND(E145*P145,2)</f>
        <v>0.55000000000000004</v>
      </c>
      <c r="R145" s="186" t="s">
        <v>232</v>
      </c>
      <c r="S145" s="186" t="s">
        <v>146</v>
      </c>
      <c r="T145" s="187" t="s">
        <v>146</v>
      </c>
      <c r="U145" s="163">
        <v>0.35</v>
      </c>
      <c r="V145" s="163">
        <f>ROUND(E145*U145,2)</f>
        <v>2.0699999999999998</v>
      </c>
      <c r="W145" s="163"/>
      <c r="X145" s="153"/>
      <c r="Y145" s="153"/>
      <c r="Z145" s="153"/>
      <c r="AA145" s="153"/>
      <c r="AB145" s="153"/>
      <c r="AC145" s="153"/>
      <c r="AD145" s="153"/>
      <c r="AE145" s="153"/>
      <c r="AF145" s="153"/>
      <c r="AG145" s="153" t="s">
        <v>147</v>
      </c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>
      <c r="A146" s="181">
        <v>58</v>
      </c>
      <c r="B146" s="182" t="s">
        <v>516</v>
      </c>
      <c r="C146" s="192" t="s">
        <v>517</v>
      </c>
      <c r="D146" s="183" t="s">
        <v>190</v>
      </c>
      <c r="E146" s="184">
        <v>28</v>
      </c>
      <c r="F146" s="185">
        <v>85</v>
      </c>
      <c r="G146" s="186">
        <f>ROUND(E146*F146,2)</f>
        <v>2380</v>
      </c>
      <c r="H146" s="185"/>
      <c r="I146" s="186">
        <f>ROUND(E146*H146,2)</f>
        <v>0</v>
      </c>
      <c r="J146" s="185"/>
      <c r="K146" s="186">
        <f>ROUND(E146*J146,2)</f>
        <v>0</v>
      </c>
      <c r="L146" s="186">
        <v>21</v>
      </c>
      <c r="M146" s="186">
        <f>G146*(1+L146/100)</f>
        <v>2879.7999999999997</v>
      </c>
      <c r="N146" s="186">
        <v>1.1299999999999999E-3</v>
      </c>
      <c r="O146" s="186">
        <f>ROUND(E146*N146,2)</f>
        <v>0.03</v>
      </c>
      <c r="P146" s="186">
        <v>0</v>
      </c>
      <c r="Q146" s="186">
        <f>ROUND(E146*P146,2)</f>
        <v>0</v>
      </c>
      <c r="R146" s="186" t="s">
        <v>232</v>
      </c>
      <c r="S146" s="186" t="s">
        <v>146</v>
      </c>
      <c r="T146" s="187" t="s">
        <v>146</v>
      </c>
      <c r="U146" s="163">
        <v>0.114</v>
      </c>
      <c r="V146" s="163">
        <f>ROUND(E146*U146,2)</f>
        <v>3.19</v>
      </c>
      <c r="W146" s="163"/>
      <c r="X146" s="153"/>
      <c r="Y146" s="153"/>
      <c r="Z146" s="153"/>
      <c r="AA146" s="153"/>
      <c r="AB146" s="153"/>
      <c r="AC146" s="153"/>
      <c r="AD146" s="153"/>
      <c r="AE146" s="153"/>
      <c r="AF146" s="153"/>
      <c r="AG146" s="153" t="s">
        <v>147</v>
      </c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>
      <c r="A147" s="174">
        <v>59</v>
      </c>
      <c r="B147" s="175" t="s">
        <v>518</v>
      </c>
      <c r="C147" s="191" t="s">
        <v>519</v>
      </c>
      <c r="D147" s="176" t="s">
        <v>157</v>
      </c>
      <c r="E147" s="177">
        <v>1</v>
      </c>
      <c r="F147" s="178">
        <v>20200</v>
      </c>
      <c r="G147" s="179">
        <f>ROUND(E147*F147,2)</f>
        <v>20200</v>
      </c>
      <c r="H147" s="178"/>
      <c r="I147" s="179">
        <f>ROUND(E147*H147,2)</f>
        <v>0</v>
      </c>
      <c r="J147" s="178"/>
      <c r="K147" s="179">
        <f>ROUND(E147*J147,2)</f>
        <v>0</v>
      </c>
      <c r="L147" s="179">
        <v>21</v>
      </c>
      <c r="M147" s="179">
        <f>G147*(1+L147/100)</f>
        <v>24442</v>
      </c>
      <c r="N147" s="179">
        <v>0</v>
      </c>
      <c r="O147" s="179">
        <f>ROUND(E147*N147,2)</f>
        <v>0</v>
      </c>
      <c r="P147" s="179">
        <v>0</v>
      </c>
      <c r="Q147" s="179">
        <f>ROUND(E147*P147,2)</f>
        <v>0</v>
      </c>
      <c r="R147" s="179"/>
      <c r="S147" s="179" t="s">
        <v>186</v>
      </c>
      <c r="T147" s="180" t="s">
        <v>187</v>
      </c>
      <c r="U147" s="163">
        <v>0</v>
      </c>
      <c r="V147" s="163">
        <f>ROUND(E147*U147,2)</f>
        <v>0</v>
      </c>
      <c r="W147" s="163"/>
      <c r="X147" s="153"/>
      <c r="Y147" s="153"/>
      <c r="Z147" s="153"/>
      <c r="AA147" s="153"/>
      <c r="AB147" s="153"/>
      <c r="AC147" s="153"/>
      <c r="AD147" s="153"/>
      <c r="AE147" s="153"/>
      <c r="AF147" s="153"/>
      <c r="AG147" s="153" t="s">
        <v>147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>
      <c r="A148" s="160"/>
      <c r="B148" s="161"/>
      <c r="C148" s="247" t="s">
        <v>520</v>
      </c>
      <c r="D148" s="248"/>
      <c r="E148" s="248"/>
      <c r="F148" s="248"/>
      <c r="G148" s="248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53"/>
      <c r="Y148" s="153"/>
      <c r="Z148" s="153"/>
      <c r="AA148" s="153"/>
      <c r="AB148" s="153"/>
      <c r="AC148" s="153"/>
      <c r="AD148" s="153"/>
      <c r="AE148" s="153"/>
      <c r="AF148" s="153"/>
      <c r="AG148" s="153" t="s">
        <v>149</v>
      </c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>
      <c r="A149" s="174">
        <v>60</v>
      </c>
      <c r="B149" s="175" t="s">
        <v>521</v>
      </c>
      <c r="C149" s="191" t="s">
        <v>522</v>
      </c>
      <c r="D149" s="176" t="s">
        <v>157</v>
      </c>
      <c r="E149" s="177">
        <v>1</v>
      </c>
      <c r="F149" s="178">
        <v>4700</v>
      </c>
      <c r="G149" s="179">
        <f>ROUND(E149*F149,2)</f>
        <v>4700</v>
      </c>
      <c r="H149" s="178"/>
      <c r="I149" s="179">
        <f>ROUND(E149*H149,2)</f>
        <v>0</v>
      </c>
      <c r="J149" s="178"/>
      <c r="K149" s="179">
        <f>ROUND(E149*J149,2)</f>
        <v>0</v>
      </c>
      <c r="L149" s="179">
        <v>21</v>
      </c>
      <c r="M149" s="179">
        <f>G149*(1+L149/100)</f>
        <v>5687</v>
      </c>
      <c r="N149" s="179">
        <v>0</v>
      </c>
      <c r="O149" s="179">
        <f>ROUND(E149*N149,2)</f>
        <v>0</v>
      </c>
      <c r="P149" s="179">
        <v>0</v>
      </c>
      <c r="Q149" s="179">
        <f>ROUND(E149*P149,2)</f>
        <v>0</v>
      </c>
      <c r="R149" s="179"/>
      <c r="S149" s="179" t="s">
        <v>186</v>
      </c>
      <c r="T149" s="180" t="s">
        <v>187</v>
      </c>
      <c r="U149" s="163">
        <v>0</v>
      </c>
      <c r="V149" s="163">
        <f>ROUND(E149*U149,2)</f>
        <v>0</v>
      </c>
      <c r="W149" s="163"/>
      <c r="X149" s="153"/>
      <c r="Y149" s="153"/>
      <c r="Z149" s="153"/>
      <c r="AA149" s="153"/>
      <c r="AB149" s="153"/>
      <c r="AC149" s="153"/>
      <c r="AD149" s="153"/>
      <c r="AE149" s="153"/>
      <c r="AF149" s="153"/>
      <c r="AG149" s="153" t="s">
        <v>147</v>
      </c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>
      <c r="A150" s="160"/>
      <c r="B150" s="161"/>
      <c r="C150" s="247" t="s">
        <v>523</v>
      </c>
      <c r="D150" s="248"/>
      <c r="E150" s="248"/>
      <c r="F150" s="248"/>
      <c r="G150" s="248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53"/>
      <c r="Y150" s="153"/>
      <c r="Z150" s="153"/>
      <c r="AA150" s="153"/>
      <c r="AB150" s="153"/>
      <c r="AC150" s="153"/>
      <c r="AD150" s="153"/>
      <c r="AE150" s="153"/>
      <c r="AF150" s="153"/>
      <c r="AG150" s="153" t="s">
        <v>149</v>
      </c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ht="22.5" outlineLevel="1">
      <c r="A151" s="174">
        <v>61</v>
      </c>
      <c r="B151" s="175" t="s">
        <v>524</v>
      </c>
      <c r="C151" s="191" t="s">
        <v>525</v>
      </c>
      <c r="D151" s="176" t="s">
        <v>157</v>
      </c>
      <c r="E151" s="177">
        <v>3</v>
      </c>
      <c r="F151" s="178">
        <v>23500</v>
      </c>
      <c r="G151" s="179">
        <f>ROUND(E151*F151,2)</f>
        <v>70500</v>
      </c>
      <c r="H151" s="178"/>
      <c r="I151" s="179">
        <f>ROUND(E151*H151,2)</f>
        <v>0</v>
      </c>
      <c r="J151" s="178"/>
      <c r="K151" s="179">
        <f>ROUND(E151*J151,2)</f>
        <v>0</v>
      </c>
      <c r="L151" s="179">
        <v>21</v>
      </c>
      <c r="M151" s="179">
        <f>G151*(1+L151/100)</f>
        <v>85305</v>
      </c>
      <c r="N151" s="179">
        <v>0</v>
      </c>
      <c r="O151" s="179">
        <f>ROUND(E151*N151,2)</f>
        <v>0</v>
      </c>
      <c r="P151" s="179">
        <v>0</v>
      </c>
      <c r="Q151" s="179">
        <f>ROUND(E151*P151,2)</f>
        <v>0</v>
      </c>
      <c r="R151" s="179"/>
      <c r="S151" s="179" t="s">
        <v>186</v>
      </c>
      <c r="T151" s="180" t="s">
        <v>187</v>
      </c>
      <c r="U151" s="163">
        <v>0</v>
      </c>
      <c r="V151" s="163">
        <f>ROUND(E151*U151,2)</f>
        <v>0</v>
      </c>
      <c r="W151" s="163"/>
      <c r="X151" s="153"/>
      <c r="Y151" s="153"/>
      <c r="Z151" s="153"/>
      <c r="AA151" s="153"/>
      <c r="AB151" s="153"/>
      <c r="AC151" s="153"/>
      <c r="AD151" s="153"/>
      <c r="AE151" s="153"/>
      <c r="AF151" s="153"/>
      <c r="AG151" s="153" t="s">
        <v>147</v>
      </c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>
      <c r="A152" s="160"/>
      <c r="B152" s="161"/>
      <c r="C152" s="247" t="s">
        <v>523</v>
      </c>
      <c r="D152" s="248"/>
      <c r="E152" s="248"/>
      <c r="F152" s="248"/>
      <c r="G152" s="248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53"/>
      <c r="Y152" s="153"/>
      <c r="Z152" s="153"/>
      <c r="AA152" s="153"/>
      <c r="AB152" s="153"/>
      <c r="AC152" s="153"/>
      <c r="AD152" s="153"/>
      <c r="AE152" s="153"/>
      <c r="AF152" s="153"/>
      <c r="AG152" s="153" t="s">
        <v>149</v>
      </c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ht="22.5" outlineLevel="1">
      <c r="A153" s="174">
        <v>62</v>
      </c>
      <c r="B153" s="175" t="s">
        <v>526</v>
      </c>
      <c r="C153" s="191" t="s">
        <v>527</v>
      </c>
      <c r="D153" s="176" t="s">
        <v>157</v>
      </c>
      <c r="E153" s="177">
        <v>2</v>
      </c>
      <c r="F153" s="178">
        <v>20200</v>
      </c>
      <c r="G153" s="179">
        <f>ROUND(E153*F153,2)</f>
        <v>40400</v>
      </c>
      <c r="H153" s="178"/>
      <c r="I153" s="179">
        <f>ROUND(E153*H153,2)</f>
        <v>0</v>
      </c>
      <c r="J153" s="178"/>
      <c r="K153" s="179">
        <f>ROUND(E153*J153,2)</f>
        <v>0</v>
      </c>
      <c r="L153" s="179">
        <v>21</v>
      </c>
      <c r="M153" s="179">
        <f>G153*(1+L153/100)</f>
        <v>48884</v>
      </c>
      <c r="N153" s="179">
        <v>0</v>
      </c>
      <c r="O153" s="179">
        <f>ROUND(E153*N153,2)</f>
        <v>0</v>
      </c>
      <c r="P153" s="179">
        <v>0</v>
      </c>
      <c r="Q153" s="179">
        <f>ROUND(E153*P153,2)</f>
        <v>0</v>
      </c>
      <c r="R153" s="179"/>
      <c r="S153" s="179" t="s">
        <v>186</v>
      </c>
      <c r="T153" s="180" t="s">
        <v>187</v>
      </c>
      <c r="U153" s="163">
        <v>0</v>
      </c>
      <c r="V153" s="163">
        <f>ROUND(E153*U153,2)</f>
        <v>0</v>
      </c>
      <c r="W153" s="163"/>
      <c r="X153" s="153"/>
      <c r="Y153" s="153"/>
      <c r="Z153" s="153"/>
      <c r="AA153" s="153"/>
      <c r="AB153" s="153"/>
      <c r="AC153" s="153"/>
      <c r="AD153" s="153"/>
      <c r="AE153" s="153"/>
      <c r="AF153" s="153"/>
      <c r="AG153" s="153" t="s">
        <v>147</v>
      </c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>
      <c r="A154" s="160"/>
      <c r="B154" s="161"/>
      <c r="C154" s="247" t="s">
        <v>523</v>
      </c>
      <c r="D154" s="248"/>
      <c r="E154" s="248"/>
      <c r="F154" s="248"/>
      <c r="G154" s="248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53"/>
      <c r="Y154" s="153"/>
      <c r="Z154" s="153"/>
      <c r="AA154" s="153"/>
      <c r="AB154" s="153"/>
      <c r="AC154" s="153"/>
      <c r="AD154" s="153"/>
      <c r="AE154" s="153"/>
      <c r="AF154" s="153"/>
      <c r="AG154" s="153" t="s">
        <v>149</v>
      </c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ht="22.5" outlineLevel="1">
      <c r="A155" s="174">
        <v>63</v>
      </c>
      <c r="B155" s="175" t="s">
        <v>528</v>
      </c>
      <c r="C155" s="191" t="s">
        <v>529</v>
      </c>
      <c r="D155" s="176" t="s">
        <v>157</v>
      </c>
      <c r="E155" s="177">
        <v>1</v>
      </c>
      <c r="F155" s="178">
        <v>18930</v>
      </c>
      <c r="G155" s="179">
        <f>ROUND(E155*F155,2)</f>
        <v>18930</v>
      </c>
      <c r="H155" s="178"/>
      <c r="I155" s="179">
        <f>ROUND(E155*H155,2)</f>
        <v>0</v>
      </c>
      <c r="J155" s="178"/>
      <c r="K155" s="179">
        <f>ROUND(E155*J155,2)</f>
        <v>0</v>
      </c>
      <c r="L155" s="179">
        <v>21</v>
      </c>
      <c r="M155" s="179">
        <f>G155*(1+L155/100)</f>
        <v>22905.3</v>
      </c>
      <c r="N155" s="179">
        <v>0</v>
      </c>
      <c r="O155" s="179">
        <f>ROUND(E155*N155,2)</f>
        <v>0</v>
      </c>
      <c r="P155" s="179">
        <v>0</v>
      </c>
      <c r="Q155" s="179">
        <f>ROUND(E155*P155,2)</f>
        <v>0</v>
      </c>
      <c r="R155" s="179"/>
      <c r="S155" s="179" t="s">
        <v>186</v>
      </c>
      <c r="T155" s="180" t="s">
        <v>187</v>
      </c>
      <c r="U155" s="163">
        <v>0</v>
      </c>
      <c r="V155" s="163">
        <f>ROUND(E155*U155,2)</f>
        <v>0</v>
      </c>
      <c r="W155" s="163"/>
      <c r="X155" s="153"/>
      <c r="Y155" s="153"/>
      <c r="Z155" s="153"/>
      <c r="AA155" s="153"/>
      <c r="AB155" s="153"/>
      <c r="AC155" s="153"/>
      <c r="AD155" s="153"/>
      <c r="AE155" s="153"/>
      <c r="AF155" s="153"/>
      <c r="AG155" s="153" t="s">
        <v>147</v>
      </c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>
      <c r="A156" s="160"/>
      <c r="B156" s="161"/>
      <c r="C156" s="247" t="s">
        <v>523</v>
      </c>
      <c r="D156" s="248"/>
      <c r="E156" s="248"/>
      <c r="F156" s="248"/>
      <c r="G156" s="248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53"/>
      <c r="Y156" s="153"/>
      <c r="Z156" s="153"/>
      <c r="AA156" s="153"/>
      <c r="AB156" s="153"/>
      <c r="AC156" s="153"/>
      <c r="AD156" s="153"/>
      <c r="AE156" s="153"/>
      <c r="AF156" s="153"/>
      <c r="AG156" s="153" t="s">
        <v>149</v>
      </c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>
      <c r="A157" s="181">
        <v>64</v>
      </c>
      <c r="B157" s="182" t="s">
        <v>530</v>
      </c>
      <c r="C157" s="192" t="s">
        <v>531</v>
      </c>
      <c r="D157" s="183" t="s">
        <v>157</v>
      </c>
      <c r="E157" s="184">
        <v>1</v>
      </c>
      <c r="F157" s="185">
        <v>3150</v>
      </c>
      <c r="G157" s="186">
        <f>ROUND(E157*F157,2)</f>
        <v>3150</v>
      </c>
      <c r="H157" s="185"/>
      <c r="I157" s="186">
        <f>ROUND(E157*H157,2)</f>
        <v>0</v>
      </c>
      <c r="J157" s="185"/>
      <c r="K157" s="186">
        <f>ROUND(E157*J157,2)</f>
        <v>0</v>
      </c>
      <c r="L157" s="186">
        <v>21</v>
      </c>
      <c r="M157" s="186">
        <f>G157*(1+L157/100)</f>
        <v>3811.5</v>
      </c>
      <c r="N157" s="186">
        <v>0</v>
      </c>
      <c r="O157" s="186">
        <f>ROUND(E157*N157,2)</f>
        <v>0</v>
      </c>
      <c r="P157" s="186">
        <v>0</v>
      </c>
      <c r="Q157" s="186">
        <f>ROUND(E157*P157,2)</f>
        <v>0</v>
      </c>
      <c r="R157" s="186"/>
      <c r="S157" s="186" t="s">
        <v>186</v>
      </c>
      <c r="T157" s="187" t="s">
        <v>187</v>
      </c>
      <c r="U157" s="163">
        <v>0</v>
      </c>
      <c r="V157" s="163">
        <f>ROUND(E157*U157,2)</f>
        <v>0</v>
      </c>
      <c r="W157" s="163"/>
      <c r="X157" s="153"/>
      <c r="Y157" s="153"/>
      <c r="Z157" s="153"/>
      <c r="AA157" s="153"/>
      <c r="AB157" s="153"/>
      <c r="AC157" s="153"/>
      <c r="AD157" s="153"/>
      <c r="AE157" s="153"/>
      <c r="AF157" s="153"/>
      <c r="AG157" s="153" t="s">
        <v>147</v>
      </c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>
      <c r="A158" s="174">
        <v>65</v>
      </c>
      <c r="B158" s="175" t="s">
        <v>532</v>
      </c>
      <c r="C158" s="191" t="s">
        <v>533</v>
      </c>
      <c r="D158" s="176" t="s">
        <v>157</v>
      </c>
      <c r="E158" s="177">
        <v>1</v>
      </c>
      <c r="F158" s="178">
        <v>13500</v>
      </c>
      <c r="G158" s="179">
        <f>ROUND(E158*F158,2)</f>
        <v>13500</v>
      </c>
      <c r="H158" s="178"/>
      <c r="I158" s="179">
        <f>ROUND(E158*H158,2)</f>
        <v>0</v>
      </c>
      <c r="J158" s="178"/>
      <c r="K158" s="179">
        <f>ROUND(E158*J158,2)</f>
        <v>0</v>
      </c>
      <c r="L158" s="179">
        <v>21</v>
      </c>
      <c r="M158" s="179">
        <f>G158*(1+L158/100)</f>
        <v>16335</v>
      </c>
      <c r="N158" s="179">
        <v>0</v>
      </c>
      <c r="O158" s="179">
        <f>ROUND(E158*N158,2)</f>
        <v>0</v>
      </c>
      <c r="P158" s="179">
        <v>0</v>
      </c>
      <c r="Q158" s="179">
        <f>ROUND(E158*P158,2)</f>
        <v>0</v>
      </c>
      <c r="R158" s="179"/>
      <c r="S158" s="179" t="s">
        <v>186</v>
      </c>
      <c r="T158" s="180" t="s">
        <v>187</v>
      </c>
      <c r="U158" s="163">
        <v>0</v>
      </c>
      <c r="V158" s="163">
        <f>ROUND(E158*U158,2)</f>
        <v>0</v>
      </c>
      <c r="W158" s="163"/>
      <c r="X158" s="153"/>
      <c r="Y158" s="153"/>
      <c r="Z158" s="153"/>
      <c r="AA158" s="153"/>
      <c r="AB158" s="153"/>
      <c r="AC158" s="153"/>
      <c r="AD158" s="153"/>
      <c r="AE158" s="153"/>
      <c r="AF158" s="153"/>
      <c r="AG158" s="153" t="s">
        <v>147</v>
      </c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>
      <c r="A159" s="160"/>
      <c r="B159" s="161"/>
      <c r="C159" s="247" t="s">
        <v>534</v>
      </c>
      <c r="D159" s="248"/>
      <c r="E159" s="248"/>
      <c r="F159" s="248"/>
      <c r="G159" s="248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53"/>
      <c r="Y159" s="153"/>
      <c r="Z159" s="153"/>
      <c r="AA159" s="153"/>
      <c r="AB159" s="153"/>
      <c r="AC159" s="153"/>
      <c r="AD159" s="153"/>
      <c r="AE159" s="153"/>
      <c r="AF159" s="153"/>
      <c r="AG159" s="153" t="s">
        <v>149</v>
      </c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>
      <c r="A160" s="174">
        <v>66</v>
      </c>
      <c r="B160" s="175" t="s">
        <v>535</v>
      </c>
      <c r="C160" s="191" t="s">
        <v>536</v>
      </c>
      <c r="D160" s="176" t="s">
        <v>157</v>
      </c>
      <c r="E160" s="177">
        <v>1</v>
      </c>
      <c r="F160" s="178">
        <v>13500</v>
      </c>
      <c r="G160" s="179">
        <f>ROUND(E160*F160,2)</f>
        <v>13500</v>
      </c>
      <c r="H160" s="178"/>
      <c r="I160" s="179">
        <f>ROUND(E160*H160,2)</f>
        <v>0</v>
      </c>
      <c r="J160" s="178"/>
      <c r="K160" s="179">
        <f>ROUND(E160*J160,2)</f>
        <v>0</v>
      </c>
      <c r="L160" s="179">
        <v>21</v>
      </c>
      <c r="M160" s="179">
        <f>G160*(1+L160/100)</f>
        <v>16335</v>
      </c>
      <c r="N160" s="179">
        <v>0</v>
      </c>
      <c r="O160" s="179">
        <f>ROUND(E160*N160,2)</f>
        <v>0</v>
      </c>
      <c r="P160" s="179">
        <v>0</v>
      </c>
      <c r="Q160" s="179">
        <f>ROUND(E160*P160,2)</f>
        <v>0</v>
      </c>
      <c r="R160" s="179"/>
      <c r="S160" s="179" t="s">
        <v>186</v>
      </c>
      <c r="T160" s="180" t="s">
        <v>187</v>
      </c>
      <c r="U160" s="163">
        <v>0</v>
      </c>
      <c r="V160" s="163">
        <f>ROUND(E160*U160,2)</f>
        <v>0</v>
      </c>
      <c r="W160" s="163"/>
      <c r="X160" s="153"/>
      <c r="Y160" s="153"/>
      <c r="Z160" s="153"/>
      <c r="AA160" s="153"/>
      <c r="AB160" s="153"/>
      <c r="AC160" s="153"/>
      <c r="AD160" s="153"/>
      <c r="AE160" s="153"/>
      <c r="AF160" s="153"/>
      <c r="AG160" s="153" t="s">
        <v>147</v>
      </c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1">
      <c r="A161" s="160"/>
      <c r="B161" s="161"/>
      <c r="C161" s="247" t="s">
        <v>534</v>
      </c>
      <c r="D161" s="248"/>
      <c r="E161" s="248"/>
      <c r="F161" s="248"/>
      <c r="G161" s="248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53"/>
      <c r="Y161" s="153"/>
      <c r="Z161" s="153"/>
      <c r="AA161" s="153"/>
      <c r="AB161" s="153"/>
      <c r="AC161" s="153"/>
      <c r="AD161" s="153"/>
      <c r="AE161" s="153"/>
      <c r="AF161" s="153"/>
      <c r="AG161" s="153" t="s">
        <v>149</v>
      </c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ht="22.5" outlineLevel="1">
      <c r="A162" s="174">
        <v>67</v>
      </c>
      <c r="B162" s="175" t="s">
        <v>537</v>
      </c>
      <c r="C162" s="191" t="s">
        <v>538</v>
      </c>
      <c r="D162" s="176" t="s">
        <v>157</v>
      </c>
      <c r="E162" s="177">
        <v>1</v>
      </c>
      <c r="F162" s="178">
        <v>836</v>
      </c>
      <c r="G162" s="179">
        <f>ROUND(E162*F162,2)</f>
        <v>836</v>
      </c>
      <c r="H162" s="178"/>
      <c r="I162" s="179">
        <f>ROUND(E162*H162,2)</f>
        <v>0</v>
      </c>
      <c r="J162" s="178"/>
      <c r="K162" s="179">
        <f>ROUND(E162*J162,2)</f>
        <v>0</v>
      </c>
      <c r="L162" s="179">
        <v>21</v>
      </c>
      <c r="M162" s="179">
        <f>G162*(1+L162/100)</f>
        <v>1011.56</v>
      </c>
      <c r="N162" s="179">
        <v>0</v>
      </c>
      <c r="O162" s="179">
        <f>ROUND(E162*N162,2)</f>
        <v>0</v>
      </c>
      <c r="P162" s="179">
        <v>0</v>
      </c>
      <c r="Q162" s="179">
        <f>ROUND(E162*P162,2)</f>
        <v>0</v>
      </c>
      <c r="R162" s="179"/>
      <c r="S162" s="179" t="s">
        <v>186</v>
      </c>
      <c r="T162" s="180" t="s">
        <v>187</v>
      </c>
      <c r="U162" s="163">
        <v>0</v>
      </c>
      <c r="V162" s="163">
        <f>ROUND(E162*U162,2)</f>
        <v>0</v>
      </c>
      <c r="W162" s="163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 t="s">
        <v>147</v>
      </c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>
      <c r="A163" s="160"/>
      <c r="B163" s="161"/>
      <c r="C163" s="247" t="s">
        <v>539</v>
      </c>
      <c r="D163" s="248"/>
      <c r="E163" s="248"/>
      <c r="F163" s="248"/>
      <c r="G163" s="248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53"/>
      <c r="Y163" s="153"/>
      <c r="Z163" s="153"/>
      <c r="AA163" s="153"/>
      <c r="AB163" s="153"/>
      <c r="AC163" s="153"/>
      <c r="AD163" s="153"/>
      <c r="AE163" s="153"/>
      <c r="AF163" s="153"/>
      <c r="AG163" s="153" t="s">
        <v>149</v>
      </c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ht="22.5" outlineLevel="1">
      <c r="A164" s="174">
        <v>68</v>
      </c>
      <c r="B164" s="175" t="s">
        <v>540</v>
      </c>
      <c r="C164" s="191" t="s">
        <v>541</v>
      </c>
      <c r="D164" s="176" t="s">
        <v>157</v>
      </c>
      <c r="E164" s="177">
        <v>3</v>
      </c>
      <c r="F164" s="178">
        <v>300</v>
      </c>
      <c r="G164" s="179">
        <f>ROUND(E164*F164,2)</f>
        <v>900</v>
      </c>
      <c r="H164" s="178"/>
      <c r="I164" s="179">
        <f>ROUND(E164*H164,2)</f>
        <v>0</v>
      </c>
      <c r="J164" s="178"/>
      <c r="K164" s="179">
        <f>ROUND(E164*J164,2)</f>
        <v>0</v>
      </c>
      <c r="L164" s="179">
        <v>21</v>
      </c>
      <c r="M164" s="179">
        <f>G164*(1+L164/100)</f>
        <v>1089</v>
      </c>
      <c r="N164" s="179">
        <v>0</v>
      </c>
      <c r="O164" s="179">
        <f>ROUND(E164*N164,2)</f>
        <v>0</v>
      </c>
      <c r="P164" s="179">
        <v>0</v>
      </c>
      <c r="Q164" s="179">
        <f>ROUND(E164*P164,2)</f>
        <v>0</v>
      </c>
      <c r="R164" s="179"/>
      <c r="S164" s="179" t="s">
        <v>186</v>
      </c>
      <c r="T164" s="180" t="s">
        <v>187</v>
      </c>
      <c r="U164" s="163">
        <v>0</v>
      </c>
      <c r="V164" s="163">
        <f>ROUND(E164*U164,2)</f>
        <v>0</v>
      </c>
      <c r="W164" s="163"/>
      <c r="X164" s="153"/>
      <c r="Y164" s="153"/>
      <c r="Z164" s="153"/>
      <c r="AA164" s="153"/>
      <c r="AB164" s="153"/>
      <c r="AC164" s="153"/>
      <c r="AD164" s="153"/>
      <c r="AE164" s="153"/>
      <c r="AF164" s="153"/>
      <c r="AG164" s="153" t="s">
        <v>147</v>
      </c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>
      <c r="A165" s="160"/>
      <c r="B165" s="161"/>
      <c r="C165" s="247" t="s">
        <v>539</v>
      </c>
      <c r="D165" s="248"/>
      <c r="E165" s="248"/>
      <c r="F165" s="248"/>
      <c r="G165" s="248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53"/>
      <c r="Y165" s="153"/>
      <c r="Z165" s="153"/>
      <c r="AA165" s="153"/>
      <c r="AB165" s="153"/>
      <c r="AC165" s="153"/>
      <c r="AD165" s="153"/>
      <c r="AE165" s="153"/>
      <c r="AF165" s="153"/>
      <c r="AG165" s="153" t="s">
        <v>149</v>
      </c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>
      <c r="A166" s="160">
        <v>69</v>
      </c>
      <c r="B166" s="161" t="s">
        <v>542</v>
      </c>
      <c r="C166" s="193" t="s">
        <v>543</v>
      </c>
      <c r="D166" s="162" t="s">
        <v>0</v>
      </c>
      <c r="E166" s="188">
        <v>1</v>
      </c>
      <c r="F166" s="164">
        <v>400</v>
      </c>
      <c r="G166" s="163">
        <f>ROUND(E166*F166,2)</f>
        <v>400</v>
      </c>
      <c r="H166" s="164"/>
      <c r="I166" s="163">
        <f>ROUND(E166*H166,2)</f>
        <v>0</v>
      </c>
      <c r="J166" s="164"/>
      <c r="K166" s="163">
        <f>ROUND(E166*J166,2)</f>
        <v>0</v>
      </c>
      <c r="L166" s="163">
        <v>21</v>
      </c>
      <c r="M166" s="163">
        <f>G166*(1+L166/100)</f>
        <v>484</v>
      </c>
      <c r="N166" s="163">
        <v>0</v>
      </c>
      <c r="O166" s="163">
        <f>ROUND(E166*N166,2)</f>
        <v>0</v>
      </c>
      <c r="P166" s="163">
        <v>0</v>
      </c>
      <c r="Q166" s="163">
        <f>ROUND(E166*P166,2)</f>
        <v>0</v>
      </c>
      <c r="R166" s="163" t="s">
        <v>232</v>
      </c>
      <c r="S166" s="163" t="s">
        <v>146</v>
      </c>
      <c r="T166" s="163" t="s">
        <v>146</v>
      </c>
      <c r="U166" s="163">
        <v>0</v>
      </c>
      <c r="V166" s="163">
        <f>ROUND(E166*U166,2)</f>
        <v>0</v>
      </c>
      <c r="W166" s="163"/>
      <c r="X166" s="153"/>
      <c r="Y166" s="153"/>
      <c r="Z166" s="153"/>
      <c r="AA166" s="153"/>
      <c r="AB166" s="153"/>
      <c r="AC166" s="153"/>
      <c r="AD166" s="153"/>
      <c r="AE166" s="153"/>
      <c r="AF166" s="153"/>
      <c r="AG166" s="153" t="s">
        <v>221</v>
      </c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>
      <c r="A167" s="160"/>
      <c r="B167" s="161"/>
      <c r="C167" s="194" t="s">
        <v>224</v>
      </c>
      <c r="D167" s="165"/>
      <c r="E167" s="166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53"/>
      <c r="Y167" s="153"/>
      <c r="Z167" s="153"/>
      <c r="AA167" s="153"/>
      <c r="AB167" s="153"/>
      <c r="AC167" s="153"/>
      <c r="AD167" s="153"/>
      <c r="AE167" s="153"/>
      <c r="AF167" s="153"/>
      <c r="AG167" s="153" t="s">
        <v>225</v>
      </c>
      <c r="AH167" s="153">
        <v>0</v>
      </c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>
      <c r="A168" s="160"/>
      <c r="B168" s="161"/>
      <c r="C168" s="194" t="s">
        <v>544</v>
      </c>
      <c r="D168" s="165"/>
      <c r="E168" s="166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53"/>
      <c r="Y168" s="153"/>
      <c r="Z168" s="153"/>
      <c r="AA168" s="153"/>
      <c r="AB168" s="153"/>
      <c r="AC168" s="153"/>
      <c r="AD168" s="153"/>
      <c r="AE168" s="153"/>
      <c r="AF168" s="153"/>
      <c r="AG168" s="153" t="s">
        <v>225</v>
      </c>
      <c r="AH168" s="153">
        <v>0</v>
      </c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>
      <c r="A169" s="160"/>
      <c r="B169" s="161"/>
      <c r="C169" s="194" t="s">
        <v>545</v>
      </c>
      <c r="D169" s="165"/>
      <c r="E169" s="166">
        <v>3129.4005000000002</v>
      </c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53"/>
      <c r="Y169" s="153"/>
      <c r="Z169" s="153"/>
      <c r="AA169" s="153"/>
      <c r="AB169" s="153"/>
      <c r="AC169" s="153"/>
      <c r="AD169" s="153"/>
      <c r="AE169" s="153"/>
      <c r="AF169" s="153"/>
      <c r="AG169" s="153" t="s">
        <v>225</v>
      </c>
      <c r="AH169" s="153">
        <v>0</v>
      </c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ht="33.75" outlineLevel="1">
      <c r="A170" s="160">
        <v>70</v>
      </c>
      <c r="B170" s="161" t="s">
        <v>546</v>
      </c>
      <c r="C170" s="193" t="s">
        <v>547</v>
      </c>
      <c r="D170" s="162" t="s">
        <v>0</v>
      </c>
      <c r="E170" s="188">
        <v>1</v>
      </c>
      <c r="F170" s="164">
        <v>400</v>
      </c>
      <c r="G170" s="163">
        <f>ROUND(E170*F170,2)</f>
        <v>400</v>
      </c>
      <c r="H170" s="164"/>
      <c r="I170" s="163">
        <f>ROUND(E170*H170,2)</f>
        <v>0</v>
      </c>
      <c r="J170" s="164"/>
      <c r="K170" s="163">
        <f>ROUND(E170*J170,2)</f>
        <v>0</v>
      </c>
      <c r="L170" s="163">
        <v>21</v>
      </c>
      <c r="M170" s="163">
        <f>G170*(1+L170/100)</f>
        <v>484</v>
      </c>
      <c r="N170" s="163">
        <v>0</v>
      </c>
      <c r="O170" s="163">
        <f>ROUND(E170*N170,2)</f>
        <v>0</v>
      </c>
      <c r="P170" s="163">
        <v>0</v>
      </c>
      <c r="Q170" s="163">
        <f>ROUND(E170*P170,2)</f>
        <v>0</v>
      </c>
      <c r="R170" s="163" t="s">
        <v>232</v>
      </c>
      <c r="S170" s="163" t="s">
        <v>146</v>
      </c>
      <c r="T170" s="163" t="s">
        <v>146</v>
      </c>
      <c r="U170" s="163">
        <v>0</v>
      </c>
      <c r="V170" s="163">
        <f>ROUND(E170*U170,2)</f>
        <v>0</v>
      </c>
      <c r="W170" s="163"/>
      <c r="X170" s="153"/>
      <c r="Y170" s="153"/>
      <c r="Z170" s="153"/>
      <c r="AA170" s="153"/>
      <c r="AB170" s="153"/>
      <c r="AC170" s="153"/>
      <c r="AD170" s="153"/>
      <c r="AE170" s="153"/>
      <c r="AF170" s="153"/>
      <c r="AG170" s="153" t="s">
        <v>221</v>
      </c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>
      <c r="A171" s="160"/>
      <c r="B171" s="161"/>
      <c r="C171" s="194" t="s">
        <v>224</v>
      </c>
      <c r="D171" s="165"/>
      <c r="E171" s="166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53"/>
      <c r="Y171" s="153"/>
      <c r="Z171" s="153"/>
      <c r="AA171" s="153"/>
      <c r="AB171" s="153"/>
      <c r="AC171" s="153"/>
      <c r="AD171" s="153"/>
      <c r="AE171" s="153"/>
      <c r="AF171" s="153"/>
      <c r="AG171" s="153" t="s">
        <v>225</v>
      </c>
      <c r="AH171" s="153">
        <v>0</v>
      </c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>
      <c r="A172" s="160"/>
      <c r="B172" s="161"/>
      <c r="C172" s="194" t="s">
        <v>544</v>
      </c>
      <c r="D172" s="165"/>
      <c r="E172" s="166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53"/>
      <c r="Y172" s="153"/>
      <c r="Z172" s="153"/>
      <c r="AA172" s="153"/>
      <c r="AB172" s="153"/>
      <c r="AC172" s="153"/>
      <c r="AD172" s="153"/>
      <c r="AE172" s="153"/>
      <c r="AF172" s="153"/>
      <c r="AG172" s="153" t="s">
        <v>225</v>
      </c>
      <c r="AH172" s="153">
        <v>0</v>
      </c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>
      <c r="A173" s="160"/>
      <c r="B173" s="161"/>
      <c r="C173" s="194" t="s">
        <v>545</v>
      </c>
      <c r="D173" s="165"/>
      <c r="E173" s="166">
        <v>3129.4005000000002</v>
      </c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53"/>
      <c r="Y173" s="153"/>
      <c r="Z173" s="153"/>
      <c r="AA173" s="153"/>
      <c r="AB173" s="153"/>
      <c r="AC173" s="153"/>
      <c r="AD173" s="153"/>
      <c r="AE173" s="153"/>
      <c r="AF173" s="153"/>
      <c r="AG173" s="153" t="s">
        <v>225</v>
      </c>
      <c r="AH173" s="153">
        <v>0</v>
      </c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>
      <c r="A174" s="168" t="s">
        <v>140</v>
      </c>
      <c r="B174" s="169" t="s">
        <v>96</v>
      </c>
      <c r="C174" s="190" t="s">
        <v>97</v>
      </c>
      <c r="D174" s="170"/>
      <c r="E174" s="171"/>
      <c r="F174" s="172"/>
      <c r="G174" s="172">
        <f>SUMIF(AG175:AG213,"&lt;&gt;NOR",G175:G213)</f>
        <v>97753.23</v>
      </c>
      <c r="H174" s="172"/>
      <c r="I174" s="172">
        <f>SUM(I175:I213)</f>
        <v>0</v>
      </c>
      <c r="J174" s="172"/>
      <c r="K174" s="172">
        <f>SUM(K175:K213)</f>
        <v>0</v>
      </c>
      <c r="L174" s="172"/>
      <c r="M174" s="172">
        <f>SUM(M175:M213)</f>
        <v>118281.40829999998</v>
      </c>
      <c r="N174" s="172"/>
      <c r="O174" s="172">
        <f>SUM(O175:O213)</f>
        <v>0.91</v>
      </c>
      <c r="P174" s="172"/>
      <c r="Q174" s="172">
        <f>SUM(Q175:Q213)</f>
        <v>1.49</v>
      </c>
      <c r="R174" s="172"/>
      <c r="S174" s="172"/>
      <c r="T174" s="173"/>
      <c r="U174" s="167"/>
      <c r="V174" s="167">
        <f>SUM(V175:V213)</f>
        <v>94.660000000000011</v>
      </c>
      <c r="W174" s="167"/>
      <c r="AG174" t="s">
        <v>141</v>
      </c>
    </row>
    <row r="175" spans="1:60" ht="22.5" outlineLevel="1">
      <c r="A175" s="174">
        <v>71</v>
      </c>
      <c r="B175" s="175" t="s">
        <v>548</v>
      </c>
      <c r="C175" s="191" t="s">
        <v>549</v>
      </c>
      <c r="D175" s="176" t="s">
        <v>144</v>
      </c>
      <c r="E175" s="177">
        <v>3.3</v>
      </c>
      <c r="F175" s="178">
        <v>346</v>
      </c>
      <c r="G175" s="179">
        <f>ROUND(E175*F175,2)</f>
        <v>1141.8</v>
      </c>
      <c r="H175" s="178"/>
      <c r="I175" s="179">
        <f>ROUND(E175*H175,2)</f>
        <v>0</v>
      </c>
      <c r="J175" s="178"/>
      <c r="K175" s="179">
        <f>ROUND(E175*J175,2)</f>
        <v>0</v>
      </c>
      <c r="L175" s="179">
        <v>21</v>
      </c>
      <c r="M175" s="179">
        <f>G175*(1+L175/100)</f>
        <v>1381.578</v>
      </c>
      <c r="N175" s="179">
        <v>7.0600000000000003E-3</v>
      </c>
      <c r="O175" s="179">
        <f>ROUND(E175*N175,2)</f>
        <v>0.02</v>
      </c>
      <c r="P175" s="179">
        <v>0</v>
      </c>
      <c r="Q175" s="179">
        <f>ROUND(E175*P175,2)</f>
        <v>0</v>
      </c>
      <c r="R175" s="179" t="s">
        <v>232</v>
      </c>
      <c r="S175" s="179" t="s">
        <v>146</v>
      </c>
      <c r="T175" s="180" t="s">
        <v>146</v>
      </c>
      <c r="U175" s="163">
        <v>0.56499999999999995</v>
      </c>
      <c r="V175" s="163">
        <f>ROUND(E175*U175,2)</f>
        <v>1.86</v>
      </c>
      <c r="W175" s="163"/>
      <c r="X175" s="153"/>
      <c r="Y175" s="153"/>
      <c r="Z175" s="153"/>
      <c r="AA175" s="153"/>
      <c r="AB175" s="153"/>
      <c r="AC175" s="153"/>
      <c r="AD175" s="153"/>
      <c r="AE175" s="153"/>
      <c r="AF175" s="153"/>
      <c r="AG175" s="153" t="s">
        <v>147</v>
      </c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>
      <c r="A176" s="160"/>
      <c r="B176" s="161"/>
      <c r="C176" s="247" t="s">
        <v>534</v>
      </c>
      <c r="D176" s="248"/>
      <c r="E176" s="248"/>
      <c r="F176" s="248"/>
      <c r="G176" s="248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53"/>
      <c r="Y176" s="153"/>
      <c r="Z176" s="153"/>
      <c r="AA176" s="153"/>
      <c r="AB176" s="153"/>
      <c r="AC176" s="153"/>
      <c r="AD176" s="153"/>
      <c r="AE176" s="153"/>
      <c r="AF176" s="153"/>
      <c r="AG176" s="153" t="s">
        <v>149</v>
      </c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ht="22.5" outlineLevel="1">
      <c r="A177" s="174">
        <v>72</v>
      </c>
      <c r="B177" s="175" t="s">
        <v>550</v>
      </c>
      <c r="C177" s="191" t="s">
        <v>551</v>
      </c>
      <c r="D177" s="176" t="s">
        <v>144</v>
      </c>
      <c r="E177" s="177">
        <v>52.1</v>
      </c>
      <c r="F177" s="178">
        <v>571</v>
      </c>
      <c r="G177" s="179">
        <f>ROUND(E177*F177,2)</f>
        <v>29749.1</v>
      </c>
      <c r="H177" s="178"/>
      <c r="I177" s="179">
        <f>ROUND(E177*H177,2)</f>
        <v>0</v>
      </c>
      <c r="J177" s="178"/>
      <c r="K177" s="179">
        <f>ROUND(E177*J177,2)</f>
        <v>0</v>
      </c>
      <c r="L177" s="179">
        <v>21</v>
      </c>
      <c r="M177" s="179">
        <f>G177*(1+L177/100)</f>
        <v>35996.411</v>
      </c>
      <c r="N177" s="179">
        <v>8.4399999999999996E-3</v>
      </c>
      <c r="O177" s="179">
        <f>ROUND(E177*N177,2)</f>
        <v>0.44</v>
      </c>
      <c r="P177" s="179">
        <v>0</v>
      </c>
      <c r="Q177" s="179">
        <f>ROUND(E177*P177,2)</f>
        <v>0</v>
      </c>
      <c r="R177" s="179" t="s">
        <v>232</v>
      </c>
      <c r="S177" s="179" t="s">
        <v>146</v>
      </c>
      <c r="T177" s="180" t="s">
        <v>146</v>
      </c>
      <c r="U177" s="163">
        <v>0.73499999999999999</v>
      </c>
      <c r="V177" s="163">
        <f>ROUND(E177*U177,2)</f>
        <v>38.29</v>
      </c>
      <c r="W177" s="163"/>
      <c r="X177" s="153"/>
      <c r="Y177" s="153"/>
      <c r="Z177" s="153"/>
      <c r="AA177" s="153"/>
      <c r="AB177" s="153"/>
      <c r="AC177" s="153"/>
      <c r="AD177" s="153"/>
      <c r="AE177" s="153"/>
      <c r="AF177" s="153"/>
      <c r="AG177" s="153" t="s">
        <v>147</v>
      </c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>
      <c r="A178" s="160"/>
      <c r="B178" s="161"/>
      <c r="C178" s="247" t="s">
        <v>420</v>
      </c>
      <c r="D178" s="248"/>
      <c r="E178" s="248"/>
      <c r="F178" s="248"/>
      <c r="G178" s="248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53"/>
      <c r="Y178" s="153"/>
      <c r="Z178" s="153"/>
      <c r="AA178" s="153"/>
      <c r="AB178" s="153"/>
      <c r="AC178" s="153"/>
      <c r="AD178" s="153"/>
      <c r="AE178" s="153"/>
      <c r="AF178" s="153"/>
      <c r="AG178" s="153" t="s">
        <v>149</v>
      </c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>
      <c r="A179" s="160"/>
      <c r="B179" s="161"/>
      <c r="C179" s="251" t="s">
        <v>534</v>
      </c>
      <c r="D179" s="252"/>
      <c r="E179" s="252"/>
      <c r="F179" s="252"/>
      <c r="G179" s="252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53"/>
      <c r="Y179" s="153"/>
      <c r="Z179" s="153"/>
      <c r="AA179" s="153"/>
      <c r="AB179" s="153"/>
      <c r="AC179" s="153"/>
      <c r="AD179" s="153"/>
      <c r="AE179" s="153"/>
      <c r="AF179" s="153"/>
      <c r="AG179" s="153" t="s">
        <v>149</v>
      </c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ht="22.5" outlineLevel="1">
      <c r="A180" s="174">
        <v>73</v>
      </c>
      <c r="B180" s="175" t="s">
        <v>552</v>
      </c>
      <c r="C180" s="191" t="s">
        <v>553</v>
      </c>
      <c r="D180" s="176" t="s">
        <v>144</v>
      </c>
      <c r="E180" s="177">
        <v>29.9</v>
      </c>
      <c r="F180" s="178">
        <v>733</v>
      </c>
      <c r="G180" s="179">
        <f>ROUND(E180*F180,2)</f>
        <v>21916.7</v>
      </c>
      <c r="H180" s="178"/>
      <c r="I180" s="179">
        <f>ROUND(E180*H180,2)</f>
        <v>0</v>
      </c>
      <c r="J180" s="178"/>
      <c r="K180" s="179">
        <f>ROUND(E180*J180,2)</f>
        <v>0</v>
      </c>
      <c r="L180" s="179">
        <v>21</v>
      </c>
      <c r="M180" s="179">
        <f>G180*(1+L180/100)</f>
        <v>26519.206999999999</v>
      </c>
      <c r="N180" s="179">
        <v>1.0279999999999999E-2</v>
      </c>
      <c r="O180" s="179">
        <f>ROUND(E180*N180,2)</f>
        <v>0.31</v>
      </c>
      <c r="P180" s="179">
        <v>0</v>
      </c>
      <c r="Q180" s="179">
        <f>ROUND(E180*P180,2)</f>
        <v>0</v>
      </c>
      <c r="R180" s="179" t="s">
        <v>232</v>
      </c>
      <c r="S180" s="179" t="s">
        <v>146</v>
      </c>
      <c r="T180" s="180" t="s">
        <v>146</v>
      </c>
      <c r="U180" s="163">
        <v>0.82799999999999996</v>
      </c>
      <c r="V180" s="163">
        <f>ROUND(E180*U180,2)</f>
        <v>24.76</v>
      </c>
      <c r="W180" s="163"/>
      <c r="X180" s="153"/>
      <c r="Y180" s="153"/>
      <c r="Z180" s="153"/>
      <c r="AA180" s="153"/>
      <c r="AB180" s="153"/>
      <c r="AC180" s="153"/>
      <c r="AD180" s="153"/>
      <c r="AE180" s="153"/>
      <c r="AF180" s="153"/>
      <c r="AG180" s="153" t="s">
        <v>147</v>
      </c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>
      <c r="A181" s="160"/>
      <c r="B181" s="161"/>
      <c r="C181" s="247" t="s">
        <v>420</v>
      </c>
      <c r="D181" s="248"/>
      <c r="E181" s="248"/>
      <c r="F181" s="248"/>
      <c r="G181" s="248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53"/>
      <c r="Y181" s="153"/>
      <c r="Z181" s="153"/>
      <c r="AA181" s="153"/>
      <c r="AB181" s="153"/>
      <c r="AC181" s="153"/>
      <c r="AD181" s="153"/>
      <c r="AE181" s="153"/>
      <c r="AF181" s="153"/>
      <c r="AG181" s="153" t="s">
        <v>149</v>
      </c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>
      <c r="A182" s="160"/>
      <c r="B182" s="161"/>
      <c r="C182" s="251" t="s">
        <v>534</v>
      </c>
      <c r="D182" s="252"/>
      <c r="E182" s="252"/>
      <c r="F182" s="252"/>
      <c r="G182" s="252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53"/>
      <c r="Y182" s="153"/>
      <c r="Z182" s="153"/>
      <c r="AA182" s="153"/>
      <c r="AB182" s="153"/>
      <c r="AC182" s="153"/>
      <c r="AD182" s="153"/>
      <c r="AE182" s="153"/>
      <c r="AF182" s="153"/>
      <c r="AG182" s="153" t="s">
        <v>149</v>
      </c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ht="22.5" outlineLevel="1">
      <c r="A183" s="174">
        <v>74</v>
      </c>
      <c r="B183" s="175" t="s">
        <v>554</v>
      </c>
      <c r="C183" s="191" t="s">
        <v>555</v>
      </c>
      <c r="D183" s="176" t="s">
        <v>144</v>
      </c>
      <c r="E183" s="177">
        <v>10.1</v>
      </c>
      <c r="F183" s="178">
        <v>965</v>
      </c>
      <c r="G183" s="179">
        <f>ROUND(E183*F183,2)</f>
        <v>9746.5</v>
      </c>
      <c r="H183" s="178"/>
      <c r="I183" s="179">
        <f>ROUND(E183*H183,2)</f>
        <v>0</v>
      </c>
      <c r="J183" s="178"/>
      <c r="K183" s="179">
        <f>ROUND(E183*J183,2)</f>
        <v>0</v>
      </c>
      <c r="L183" s="179">
        <v>21</v>
      </c>
      <c r="M183" s="179">
        <f>G183*(1+L183/100)</f>
        <v>11793.264999999999</v>
      </c>
      <c r="N183" s="179">
        <v>9.8600000000000007E-3</v>
      </c>
      <c r="O183" s="179">
        <f>ROUND(E183*N183,2)</f>
        <v>0.1</v>
      </c>
      <c r="P183" s="179">
        <v>0</v>
      </c>
      <c r="Q183" s="179">
        <f>ROUND(E183*P183,2)</f>
        <v>0</v>
      </c>
      <c r="R183" s="179" t="s">
        <v>232</v>
      </c>
      <c r="S183" s="179" t="s">
        <v>146</v>
      </c>
      <c r="T183" s="180" t="s">
        <v>146</v>
      </c>
      <c r="U183" s="163">
        <v>0.91900000000000004</v>
      </c>
      <c r="V183" s="163">
        <f>ROUND(E183*U183,2)</f>
        <v>9.2799999999999994</v>
      </c>
      <c r="W183" s="163"/>
      <c r="X183" s="153"/>
      <c r="Y183" s="153"/>
      <c r="Z183" s="153"/>
      <c r="AA183" s="153"/>
      <c r="AB183" s="153"/>
      <c r="AC183" s="153"/>
      <c r="AD183" s="153"/>
      <c r="AE183" s="153"/>
      <c r="AF183" s="153"/>
      <c r="AG183" s="153" t="s">
        <v>147</v>
      </c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>
      <c r="A184" s="160"/>
      <c r="B184" s="161"/>
      <c r="C184" s="247" t="s">
        <v>420</v>
      </c>
      <c r="D184" s="248"/>
      <c r="E184" s="248"/>
      <c r="F184" s="248"/>
      <c r="G184" s="248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53"/>
      <c r="Y184" s="153"/>
      <c r="Z184" s="153"/>
      <c r="AA184" s="153"/>
      <c r="AB184" s="153"/>
      <c r="AC184" s="153"/>
      <c r="AD184" s="153"/>
      <c r="AE184" s="153"/>
      <c r="AF184" s="153"/>
      <c r="AG184" s="153" t="s">
        <v>149</v>
      </c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>
      <c r="A185" s="160"/>
      <c r="B185" s="161"/>
      <c r="C185" s="251" t="s">
        <v>534</v>
      </c>
      <c r="D185" s="252"/>
      <c r="E185" s="252"/>
      <c r="F185" s="252"/>
      <c r="G185" s="252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53"/>
      <c r="Y185" s="153"/>
      <c r="Z185" s="153"/>
      <c r="AA185" s="153"/>
      <c r="AB185" s="153"/>
      <c r="AC185" s="153"/>
      <c r="AD185" s="153"/>
      <c r="AE185" s="153"/>
      <c r="AF185" s="153"/>
      <c r="AG185" s="153" t="s">
        <v>149</v>
      </c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ht="33.75" outlineLevel="1">
      <c r="A186" s="181">
        <v>75</v>
      </c>
      <c r="B186" s="182" t="s">
        <v>556</v>
      </c>
      <c r="C186" s="192" t="s">
        <v>557</v>
      </c>
      <c r="D186" s="183" t="s">
        <v>157</v>
      </c>
      <c r="E186" s="184">
        <v>2</v>
      </c>
      <c r="F186" s="185">
        <v>350</v>
      </c>
      <c r="G186" s="186">
        <f>ROUND(E186*F186,2)</f>
        <v>700</v>
      </c>
      <c r="H186" s="185"/>
      <c r="I186" s="186">
        <f>ROUND(E186*H186,2)</f>
        <v>0</v>
      </c>
      <c r="J186" s="185"/>
      <c r="K186" s="186">
        <f>ROUND(E186*J186,2)</f>
        <v>0</v>
      </c>
      <c r="L186" s="186">
        <v>21</v>
      </c>
      <c r="M186" s="186">
        <f>G186*(1+L186/100)</f>
        <v>847</v>
      </c>
      <c r="N186" s="186">
        <v>1.15E-3</v>
      </c>
      <c r="O186" s="186">
        <f>ROUND(E186*N186,2)</f>
        <v>0</v>
      </c>
      <c r="P186" s="186">
        <v>0</v>
      </c>
      <c r="Q186" s="186">
        <f>ROUND(E186*P186,2)</f>
        <v>0</v>
      </c>
      <c r="R186" s="186" t="s">
        <v>232</v>
      </c>
      <c r="S186" s="186" t="s">
        <v>146</v>
      </c>
      <c r="T186" s="187" t="s">
        <v>146</v>
      </c>
      <c r="U186" s="163">
        <v>0.65500000000000003</v>
      </c>
      <c r="V186" s="163">
        <f>ROUND(E186*U186,2)</f>
        <v>1.31</v>
      </c>
      <c r="W186" s="163"/>
      <c r="X186" s="153"/>
      <c r="Y186" s="153"/>
      <c r="Z186" s="153"/>
      <c r="AA186" s="153"/>
      <c r="AB186" s="153"/>
      <c r="AC186" s="153"/>
      <c r="AD186" s="153"/>
      <c r="AE186" s="153"/>
      <c r="AF186" s="153"/>
      <c r="AG186" s="153" t="s">
        <v>147</v>
      </c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ht="33.75" outlineLevel="1">
      <c r="A187" s="181">
        <v>76</v>
      </c>
      <c r="B187" s="182" t="s">
        <v>558</v>
      </c>
      <c r="C187" s="192" t="s">
        <v>559</v>
      </c>
      <c r="D187" s="183" t="s">
        <v>157</v>
      </c>
      <c r="E187" s="184">
        <v>3</v>
      </c>
      <c r="F187" s="185">
        <v>350</v>
      </c>
      <c r="G187" s="186">
        <f>ROUND(E187*F187,2)</f>
        <v>1050</v>
      </c>
      <c r="H187" s="185"/>
      <c r="I187" s="186">
        <f>ROUND(E187*H187,2)</f>
        <v>0</v>
      </c>
      <c r="J187" s="185"/>
      <c r="K187" s="186">
        <f>ROUND(E187*J187,2)</f>
        <v>0</v>
      </c>
      <c r="L187" s="186">
        <v>21</v>
      </c>
      <c r="M187" s="186">
        <f>G187*(1+L187/100)</f>
        <v>1270.5</v>
      </c>
      <c r="N187" s="186">
        <v>1.5E-3</v>
      </c>
      <c r="O187" s="186">
        <f>ROUND(E187*N187,2)</f>
        <v>0</v>
      </c>
      <c r="P187" s="186">
        <v>0</v>
      </c>
      <c r="Q187" s="186">
        <f>ROUND(E187*P187,2)</f>
        <v>0</v>
      </c>
      <c r="R187" s="186" t="s">
        <v>232</v>
      </c>
      <c r="S187" s="186" t="s">
        <v>146</v>
      </c>
      <c r="T187" s="187" t="s">
        <v>146</v>
      </c>
      <c r="U187" s="163">
        <v>0.85299999999999998</v>
      </c>
      <c r="V187" s="163">
        <f>ROUND(E187*U187,2)</f>
        <v>2.56</v>
      </c>
      <c r="W187" s="163"/>
      <c r="X187" s="153"/>
      <c r="Y187" s="153"/>
      <c r="Z187" s="153"/>
      <c r="AA187" s="153"/>
      <c r="AB187" s="153"/>
      <c r="AC187" s="153"/>
      <c r="AD187" s="153"/>
      <c r="AE187" s="153"/>
      <c r="AF187" s="153"/>
      <c r="AG187" s="153" t="s">
        <v>147</v>
      </c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>
      <c r="A188" s="174">
        <v>77</v>
      </c>
      <c r="B188" s="175" t="s">
        <v>560</v>
      </c>
      <c r="C188" s="191" t="s">
        <v>561</v>
      </c>
      <c r="D188" s="176" t="s">
        <v>144</v>
      </c>
      <c r="E188" s="177">
        <v>85.4</v>
      </c>
      <c r="F188" s="178">
        <v>16.5</v>
      </c>
      <c r="G188" s="179">
        <f>ROUND(E188*F188,2)</f>
        <v>1409.1</v>
      </c>
      <c r="H188" s="178"/>
      <c r="I188" s="179">
        <f>ROUND(E188*H188,2)</f>
        <v>0</v>
      </c>
      <c r="J188" s="178"/>
      <c r="K188" s="179">
        <f>ROUND(E188*J188,2)</f>
        <v>0</v>
      </c>
      <c r="L188" s="179">
        <v>21</v>
      </c>
      <c r="M188" s="179">
        <f>G188*(1+L188/100)</f>
        <v>1705.0109999999997</v>
      </c>
      <c r="N188" s="179">
        <v>0</v>
      </c>
      <c r="O188" s="179">
        <f>ROUND(E188*N188,2)</f>
        <v>0</v>
      </c>
      <c r="P188" s="179">
        <v>0</v>
      </c>
      <c r="Q188" s="179">
        <f>ROUND(E188*P188,2)</f>
        <v>0</v>
      </c>
      <c r="R188" s="179" t="s">
        <v>232</v>
      </c>
      <c r="S188" s="179" t="s">
        <v>146</v>
      </c>
      <c r="T188" s="180" t="s">
        <v>146</v>
      </c>
      <c r="U188" s="163">
        <v>3.2000000000000001E-2</v>
      </c>
      <c r="V188" s="163">
        <f>ROUND(E188*U188,2)</f>
        <v>2.73</v>
      </c>
      <c r="W188" s="163"/>
      <c r="X188" s="153"/>
      <c r="Y188" s="153"/>
      <c r="Z188" s="153"/>
      <c r="AA188" s="153"/>
      <c r="AB188" s="153"/>
      <c r="AC188" s="153"/>
      <c r="AD188" s="153"/>
      <c r="AE188" s="153"/>
      <c r="AF188" s="153"/>
      <c r="AG188" s="153" t="s">
        <v>147</v>
      </c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>
      <c r="A189" s="160"/>
      <c r="B189" s="161"/>
      <c r="C189" s="247" t="s">
        <v>562</v>
      </c>
      <c r="D189" s="248"/>
      <c r="E189" s="248"/>
      <c r="F189" s="248"/>
      <c r="G189" s="248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53"/>
      <c r="Y189" s="153"/>
      <c r="Z189" s="153"/>
      <c r="AA189" s="153"/>
      <c r="AB189" s="153"/>
      <c r="AC189" s="153"/>
      <c r="AD189" s="153"/>
      <c r="AE189" s="153"/>
      <c r="AF189" s="153"/>
      <c r="AG189" s="153" t="s">
        <v>149</v>
      </c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>
      <c r="A190" s="174">
        <v>78</v>
      </c>
      <c r="B190" s="175" t="s">
        <v>563</v>
      </c>
      <c r="C190" s="191" t="s">
        <v>564</v>
      </c>
      <c r="D190" s="176" t="s">
        <v>144</v>
      </c>
      <c r="E190" s="177">
        <v>10.1</v>
      </c>
      <c r="F190" s="178">
        <v>20.3</v>
      </c>
      <c r="G190" s="179">
        <f>ROUND(E190*F190,2)</f>
        <v>205.03</v>
      </c>
      <c r="H190" s="178"/>
      <c r="I190" s="179">
        <f>ROUND(E190*H190,2)</f>
        <v>0</v>
      </c>
      <c r="J190" s="178"/>
      <c r="K190" s="179">
        <f>ROUND(E190*J190,2)</f>
        <v>0</v>
      </c>
      <c r="L190" s="179">
        <v>21</v>
      </c>
      <c r="M190" s="179">
        <f>G190*(1+L190/100)</f>
        <v>248.08629999999999</v>
      </c>
      <c r="N190" s="179">
        <v>0</v>
      </c>
      <c r="O190" s="179">
        <f>ROUND(E190*N190,2)</f>
        <v>0</v>
      </c>
      <c r="P190" s="179">
        <v>0</v>
      </c>
      <c r="Q190" s="179">
        <f>ROUND(E190*P190,2)</f>
        <v>0</v>
      </c>
      <c r="R190" s="179" t="s">
        <v>232</v>
      </c>
      <c r="S190" s="179" t="s">
        <v>146</v>
      </c>
      <c r="T190" s="180" t="s">
        <v>146</v>
      </c>
      <c r="U190" s="163">
        <v>4.2000000000000003E-2</v>
      </c>
      <c r="V190" s="163">
        <f>ROUND(E190*U190,2)</f>
        <v>0.42</v>
      </c>
      <c r="W190" s="163"/>
      <c r="X190" s="153"/>
      <c r="Y190" s="153"/>
      <c r="Z190" s="153"/>
      <c r="AA190" s="153"/>
      <c r="AB190" s="153"/>
      <c r="AC190" s="153"/>
      <c r="AD190" s="153"/>
      <c r="AE190" s="153"/>
      <c r="AF190" s="153"/>
      <c r="AG190" s="153" t="s">
        <v>147</v>
      </c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>
      <c r="A191" s="160"/>
      <c r="B191" s="161"/>
      <c r="C191" s="247" t="s">
        <v>562</v>
      </c>
      <c r="D191" s="248"/>
      <c r="E191" s="248"/>
      <c r="F191" s="248"/>
      <c r="G191" s="248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53"/>
      <c r="Y191" s="153"/>
      <c r="Z191" s="153"/>
      <c r="AA191" s="153"/>
      <c r="AB191" s="153"/>
      <c r="AC191" s="153"/>
      <c r="AD191" s="153"/>
      <c r="AE191" s="153"/>
      <c r="AF191" s="153"/>
      <c r="AG191" s="153" t="s">
        <v>149</v>
      </c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ht="22.5" outlineLevel="1">
      <c r="A192" s="174">
        <v>79</v>
      </c>
      <c r="B192" s="175" t="s">
        <v>565</v>
      </c>
      <c r="C192" s="191" t="s">
        <v>566</v>
      </c>
      <c r="D192" s="176" t="s">
        <v>144</v>
      </c>
      <c r="E192" s="177">
        <v>33</v>
      </c>
      <c r="F192" s="178">
        <v>191</v>
      </c>
      <c r="G192" s="179">
        <f>ROUND(E192*F192,2)</f>
        <v>6303</v>
      </c>
      <c r="H192" s="178"/>
      <c r="I192" s="179">
        <f>ROUND(E192*H192,2)</f>
        <v>0</v>
      </c>
      <c r="J192" s="178"/>
      <c r="K192" s="179">
        <f>ROUND(E192*J192,2)</f>
        <v>0</v>
      </c>
      <c r="L192" s="179">
        <v>21</v>
      </c>
      <c r="M192" s="179">
        <f>G192*(1+L192/100)</f>
        <v>7626.63</v>
      </c>
      <c r="N192" s="179">
        <v>1E-4</v>
      </c>
      <c r="O192" s="179">
        <f>ROUND(E192*N192,2)</f>
        <v>0</v>
      </c>
      <c r="P192" s="179">
        <v>1.384E-2</v>
      </c>
      <c r="Q192" s="179">
        <f>ROUND(E192*P192,2)</f>
        <v>0.46</v>
      </c>
      <c r="R192" s="179"/>
      <c r="S192" s="179" t="s">
        <v>186</v>
      </c>
      <c r="T192" s="180" t="s">
        <v>187</v>
      </c>
      <c r="U192" s="163">
        <v>0.19800000000000001</v>
      </c>
      <c r="V192" s="163">
        <f>ROUND(E192*U192,2)</f>
        <v>6.53</v>
      </c>
      <c r="W192" s="163"/>
      <c r="X192" s="153"/>
      <c r="Y192" s="153"/>
      <c r="Z192" s="153"/>
      <c r="AA192" s="153"/>
      <c r="AB192" s="153"/>
      <c r="AC192" s="153"/>
      <c r="AD192" s="153"/>
      <c r="AE192" s="153"/>
      <c r="AF192" s="153"/>
      <c r="AG192" s="153" t="s">
        <v>147</v>
      </c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>
      <c r="A193" s="160"/>
      <c r="B193" s="161"/>
      <c r="C193" s="247" t="s">
        <v>539</v>
      </c>
      <c r="D193" s="248"/>
      <c r="E193" s="248"/>
      <c r="F193" s="248"/>
      <c r="G193" s="248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53"/>
      <c r="Y193" s="153"/>
      <c r="Z193" s="153"/>
      <c r="AA193" s="153"/>
      <c r="AB193" s="153"/>
      <c r="AC193" s="153"/>
      <c r="AD193" s="153"/>
      <c r="AE193" s="153"/>
      <c r="AF193" s="153"/>
      <c r="AG193" s="153" t="s">
        <v>149</v>
      </c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>
      <c r="A194" s="174">
        <v>80</v>
      </c>
      <c r="B194" s="175" t="s">
        <v>567</v>
      </c>
      <c r="C194" s="191" t="s">
        <v>568</v>
      </c>
      <c r="D194" s="176" t="s">
        <v>144</v>
      </c>
      <c r="E194" s="177">
        <v>26</v>
      </c>
      <c r="F194" s="178">
        <v>232</v>
      </c>
      <c r="G194" s="179">
        <f>ROUND(E194*F194,2)</f>
        <v>6032</v>
      </c>
      <c r="H194" s="178"/>
      <c r="I194" s="179">
        <f>ROUND(E194*H194,2)</f>
        <v>0</v>
      </c>
      <c r="J194" s="178"/>
      <c r="K194" s="179">
        <f>ROUND(E194*J194,2)</f>
        <v>0</v>
      </c>
      <c r="L194" s="179">
        <v>21</v>
      </c>
      <c r="M194" s="179">
        <f>G194*(1+L194/100)</f>
        <v>7298.7199999999993</v>
      </c>
      <c r="N194" s="179">
        <v>1.4999999999999999E-4</v>
      </c>
      <c r="O194" s="179">
        <f>ROUND(E194*N194,2)</f>
        <v>0</v>
      </c>
      <c r="P194" s="179">
        <v>3.9559999999999998E-2</v>
      </c>
      <c r="Q194" s="179">
        <f>ROUND(E194*P194,2)</f>
        <v>1.03</v>
      </c>
      <c r="R194" s="179"/>
      <c r="S194" s="179" t="s">
        <v>186</v>
      </c>
      <c r="T194" s="180" t="s">
        <v>146</v>
      </c>
      <c r="U194" s="163">
        <v>0.26600000000000001</v>
      </c>
      <c r="V194" s="163">
        <f>ROUND(E194*U194,2)</f>
        <v>6.92</v>
      </c>
      <c r="W194" s="163"/>
      <c r="X194" s="153"/>
      <c r="Y194" s="153"/>
      <c r="Z194" s="153"/>
      <c r="AA194" s="153"/>
      <c r="AB194" s="153"/>
      <c r="AC194" s="153"/>
      <c r="AD194" s="153"/>
      <c r="AE194" s="153"/>
      <c r="AF194" s="153"/>
      <c r="AG194" s="153" t="s">
        <v>147</v>
      </c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>
      <c r="A195" s="160"/>
      <c r="B195" s="161"/>
      <c r="C195" s="247" t="s">
        <v>539</v>
      </c>
      <c r="D195" s="248"/>
      <c r="E195" s="248"/>
      <c r="F195" s="248"/>
      <c r="G195" s="248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53"/>
      <c r="Y195" s="153"/>
      <c r="Z195" s="153"/>
      <c r="AA195" s="153"/>
      <c r="AB195" s="153"/>
      <c r="AC195" s="153"/>
      <c r="AD195" s="153"/>
      <c r="AE195" s="153"/>
      <c r="AF195" s="153"/>
      <c r="AG195" s="153" t="s">
        <v>149</v>
      </c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outlineLevel="1">
      <c r="A196" s="181">
        <v>81</v>
      </c>
      <c r="B196" s="182" t="s">
        <v>569</v>
      </c>
      <c r="C196" s="192" t="s">
        <v>570</v>
      </c>
      <c r="D196" s="183" t="s">
        <v>157</v>
      </c>
      <c r="E196" s="184">
        <v>6</v>
      </c>
      <c r="F196" s="185">
        <v>36</v>
      </c>
      <c r="G196" s="186">
        <f t="shared" ref="G196:G206" si="0">ROUND(E196*F196,2)</f>
        <v>216</v>
      </c>
      <c r="H196" s="185"/>
      <c r="I196" s="186">
        <f t="shared" ref="I196:I206" si="1">ROUND(E196*H196,2)</f>
        <v>0</v>
      </c>
      <c r="J196" s="185"/>
      <c r="K196" s="186">
        <f t="shared" ref="K196:K206" si="2">ROUND(E196*J196,2)</f>
        <v>0</v>
      </c>
      <c r="L196" s="186">
        <v>21</v>
      </c>
      <c r="M196" s="186">
        <f t="shared" ref="M196:M206" si="3">G196*(1+L196/100)</f>
        <v>261.36</v>
      </c>
      <c r="N196" s="186">
        <v>5.0000000000000001E-4</v>
      </c>
      <c r="O196" s="186">
        <f t="shared" ref="O196:O206" si="4">ROUND(E196*N196,2)</f>
        <v>0</v>
      </c>
      <c r="P196" s="186">
        <v>0</v>
      </c>
      <c r="Q196" s="186">
        <f t="shared" ref="Q196:Q206" si="5">ROUND(E196*P196,2)</f>
        <v>0</v>
      </c>
      <c r="R196" s="186"/>
      <c r="S196" s="186" t="s">
        <v>186</v>
      </c>
      <c r="T196" s="187" t="s">
        <v>187</v>
      </c>
      <c r="U196" s="163">
        <v>0</v>
      </c>
      <c r="V196" s="163">
        <f t="shared" ref="V196:V206" si="6">ROUND(E196*U196,2)</f>
        <v>0</v>
      </c>
      <c r="W196" s="163"/>
      <c r="X196" s="153"/>
      <c r="Y196" s="153"/>
      <c r="Z196" s="153"/>
      <c r="AA196" s="153"/>
      <c r="AB196" s="153"/>
      <c r="AC196" s="153"/>
      <c r="AD196" s="153"/>
      <c r="AE196" s="153"/>
      <c r="AF196" s="153"/>
      <c r="AG196" s="153" t="s">
        <v>214</v>
      </c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outlineLevel="1">
      <c r="A197" s="181">
        <v>82</v>
      </c>
      <c r="B197" s="182" t="s">
        <v>571</v>
      </c>
      <c r="C197" s="192" t="s">
        <v>572</v>
      </c>
      <c r="D197" s="183" t="s">
        <v>157</v>
      </c>
      <c r="E197" s="184">
        <v>25</v>
      </c>
      <c r="F197" s="185">
        <v>39</v>
      </c>
      <c r="G197" s="186">
        <f t="shared" si="0"/>
        <v>975</v>
      </c>
      <c r="H197" s="185"/>
      <c r="I197" s="186">
        <f t="shared" si="1"/>
        <v>0</v>
      </c>
      <c r="J197" s="185"/>
      <c r="K197" s="186">
        <f t="shared" si="2"/>
        <v>0</v>
      </c>
      <c r="L197" s="186">
        <v>21</v>
      </c>
      <c r="M197" s="186">
        <f t="shared" si="3"/>
        <v>1179.75</v>
      </c>
      <c r="N197" s="186">
        <v>5.0000000000000001E-4</v>
      </c>
      <c r="O197" s="186">
        <f t="shared" si="4"/>
        <v>0.01</v>
      </c>
      <c r="P197" s="186">
        <v>0</v>
      </c>
      <c r="Q197" s="186">
        <f t="shared" si="5"/>
        <v>0</v>
      </c>
      <c r="R197" s="186"/>
      <c r="S197" s="186" t="s">
        <v>186</v>
      </c>
      <c r="T197" s="187" t="s">
        <v>187</v>
      </c>
      <c r="U197" s="163">
        <v>0</v>
      </c>
      <c r="V197" s="163">
        <f t="shared" si="6"/>
        <v>0</v>
      </c>
      <c r="W197" s="163"/>
      <c r="X197" s="153"/>
      <c r="Y197" s="153"/>
      <c r="Z197" s="153"/>
      <c r="AA197" s="153"/>
      <c r="AB197" s="153"/>
      <c r="AC197" s="153"/>
      <c r="AD197" s="153"/>
      <c r="AE197" s="153"/>
      <c r="AF197" s="153"/>
      <c r="AG197" s="153" t="s">
        <v>214</v>
      </c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outlineLevel="1">
      <c r="A198" s="181">
        <v>83</v>
      </c>
      <c r="B198" s="182" t="s">
        <v>573</v>
      </c>
      <c r="C198" s="192" t="s">
        <v>574</v>
      </c>
      <c r="D198" s="183" t="s">
        <v>157</v>
      </c>
      <c r="E198" s="184">
        <v>22</v>
      </c>
      <c r="F198" s="185">
        <v>41</v>
      </c>
      <c r="G198" s="186">
        <f t="shared" si="0"/>
        <v>902</v>
      </c>
      <c r="H198" s="185"/>
      <c r="I198" s="186">
        <f t="shared" si="1"/>
        <v>0</v>
      </c>
      <c r="J198" s="185"/>
      <c r="K198" s="186">
        <f t="shared" si="2"/>
        <v>0</v>
      </c>
      <c r="L198" s="186">
        <v>21</v>
      </c>
      <c r="M198" s="186">
        <f t="shared" si="3"/>
        <v>1091.42</v>
      </c>
      <c r="N198" s="186">
        <v>5.0000000000000001E-4</v>
      </c>
      <c r="O198" s="186">
        <f t="shared" si="4"/>
        <v>0.01</v>
      </c>
      <c r="P198" s="186">
        <v>0</v>
      </c>
      <c r="Q198" s="186">
        <f t="shared" si="5"/>
        <v>0</v>
      </c>
      <c r="R198" s="186"/>
      <c r="S198" s="186" t="s">
        <v>186</v>
      </c>
      <c r="T198" s="187" t="s">
        <v>187</v>
      </c>
      <c r="U198" s="163">
        <v>0</v>
      </c>
      <c r="V198" s="163">
        <f t="shared" si="6"/>
        <v>0</v>
      </c>
      <c r="W198" s="163"/>
      <c r="X198" s="153"/>
      <c r="Y198" s="153"/>
      <c r="Z198" s="153"/>
      <c r="AA198" s="153"/>
      <c r="AB198" s="153"/>
      <c r="AC198" s="153"/>
      <c r="AD198" s="153"/>
      <c r="AE198" s="153"/>
      <c r="AF198" s="153"/>
      <c r="AG198" s="153" t="s">
        <v>214</v>
      </c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outlineLevel="1">
      <c r="A199" s="181">
        <v>84</v>
      </c>
      <c r="B199" s="182" t="s">
        <v>575</v>
      </c>
      <c r="C199" s="192" t="s">
        <v>576</v>
      </c>
      <c r="D199" s="183" t="s">
        <v>157</v>
      </c>
      <c r="E199" s="184">
        <v>14</v>
      </c>
      <c r="F199" s="185">
        <v>73</v>
      </c>
      <c r="G199" s="186">
        <f t="shared" si="0"/>
        <v>1022</v>
      </c>
      <c r="H199" s="185"/>
      <c r="I199" s="186">
        <f t="shared" si="1"/>
        <v>0</v>
      </c>
      <c r="J199" s="185"/>
      <c r="K199" s="186">
        <f t="shared" si="2"/>
        <v>0</v>
      </c>
      <c r="L199" s="186">
        <v>21</v>
      </c>
      <c r="M199" s="186">
        <f t="shared" si="3"/>
        <v>1236.6199999999999</v>
      </c>
      <c r="N199" s="186">
        <v>5.0000000000000001E-4</v>
      </c>
      <c r="O199" s="186">
        <f t="shared" si="4"/>
        <v>0.01</v>
      </c>
      <c r="P199" s="186">
        <v>0</v>
      </c>
      <c r="Q199" s="186">
        <f t="shared" si="5"/>
        <v>0</v>
      </c>
      <c r="R199" s="186"/>
      <c r="S199" s="186" t="s">
        <v>186</v>
      </c>
      <c r="T199" s="187" t="s">
        <v>187</v>
      </c>
      <c r="U199" s="163">
        <v>0</v>
      </c>
      <c r="V199" s="163">
        <f t="shared" si="6"/>
        <v>0</v>
      </c>
      <c r="W199" s="163"/>
      <c r="X199" s="153"/>
      <c r="Y199" s="153"/>
      <c r="Z199" s="153"/>
      <c r="AA199" s="153"/>
      <c r="AB199" s="153"/>
      <c r="AC199" s="153"/>
      <c r="AD199" s="153"/>
      <c r="AE199" s="153"/>
      <c r="AF199" s="153"/>
      <c r="AG199" s="153" t="s">
        <v>214</v>
      </c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1">
      <c r="A200" s="181">
        <v>85</v>
      </c>
      <c r="B200" s="182" t="s">
        <v>577</v>
      </c>
      <c r="C200" s="192" t="s">
        <v>578</v>
      </c>
      <c r="D200" s="183" t="s">
        <v>157</v>
      </c>
      <c r="E200" s="184">
        <v>13</v>
      </c>
      <c r="F200" s="185">
        <v>38</v>
      </c>
      <c r="G200" s="186">
        <f t="shared" si="0"/>
        <v>494</v>
      </c>
      <c r="H200" s="185"/>
      <c r="I200" s="186">
        <f t="shared" si="1"/>
        <v>0</v>
      </c>
      <c r="J200" s="185"/>
      <c r="K200" s="186">
        <f t="shared" si="2"/>
        <v>0</v>
      </c>
      <c r="L200" s="186">
        <v>21</v>
      </c>
      <c r="M200" s="186">
        <f t="shared" si="3"/>
        <v>597.74</v>
      </c>
      <c r="N200" s="186">
        <v>5.0000000000000001E-4</v>
      </c>
      <c r="O200" s="186">
        <f t="shared" si="4"/>
        <v>0.01</v>
      </c>
      <c r="P200" s="186">
        <v>0</v>
      </c>
      <c r="Q200" s="186">
        <f t="shared" si="5"/>
        <v>0</v>
      </c>
      <c r="R200" s="186"/>
      <c r="S200" s="186" t="s">
        <v>186</v>
      </c>
      <c r="T200" s="187" t="s">
        <v>187</v>
      </c>
      <c r="U200" s="163">
        <v>0</v>
      </c>
      <c r="V200" s="163">
        <f t="shared" si="6"/>
        <v>0</v>
      </c>
      <c r="W200" s="163"/>
      <c r="X200" s="153"/>
      <c r="Y200" s="153"/>
      <c r="Z200" s="153"/>
      <c r="AA200" s="153"/>
      <c r="AB200" s="153"/>
      <c r="AC200" s="153"/>
      <c r="AD200" s="153"/>
      <c r="AE200" s="153"/>
      <c r="AF200" s="153"/>
      <c r="AG200" s="153" t="s">
        <v>214</v>
      </c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outlineLevel="1">
      <c r="A201" s="181">
        <v>86</v>
      </c>
      <c r="B201" s="182" t="s">
        <v>579</v>
      </c>
      <c r="C201" s="192" t="s">
        <v>580</v>
      </c>
      <c r="D201" s="183" t="s">
        <v>157</v>
      </c>
      <c r="E201" s="184">
        <v>4</v>
      </c>
      <c r="F201" s="185">
        <v>106</v>
      </c>
      <c r="G201" s="186">
        <f t="shared" si="0"/>
        <v>424</v>
      </c>
      <c r="H201" s="185"/>
      <c r="I201" s="186">
        <f t="shared" si="1"/>
        <v>0</v>
      </c>
      <c r="J201" s="185"/>
      <c r="K201" s="186">
        <f t="shared" si="2"/>
        <v>0</v>
      </c>
      <c r="L201" s="186">
        <v>21</v>
      </c>
      <c r="M201" s="186">
        <f t="shared" si="3"/>
        <v>513.04</v>
      </c>
      <c r="N201" s="186">
        <v>5.0000000000000001E-4</v>
      </c>
      <c r="O201" s="186">
        <f t="shared" si="4"/>
        <v>0</v>
      </c>
      <c r="P201" s="186">
        <v>0</v>
      </c>
      <c r="Q201" s="186">
        <f t="shared" si="5"/>
        <v>0</v>
      </c>
      <c r="R201" s="186"/>
      <c r="S201" s="186" t="s">
        <v>186</v>
      </c>
      <c r="T201" s="187" t="s">
        <v>187</v>
      </c>
      <c r="U201" s="163">
        <v>0</v>
      </c>
      <c r="V201" s="163">
        <f t="shared" si="6"/>
        <v>0</v>
      </c>
      <c r="W201" s="163"/>
      <c r="X201" s="153"/>
      <c r="Y201" s="153"/>
      <c r="Z201" s="153"/>
      <c r="AA201" s="153"/>
      <c r="AB201" s="153"/>
      <c r="AC201" s="153"/>
      <c r="AD201" s="153"/>
      <c r="AE201" s="153"/>
      <c r="AF201" s="153"/>
      <c r="AG201" s="153" t="s">
        <v>214</v>
      </c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outlineLevel="1">
      <c r="A202" s="181">
        <v>87</v>
      </c>
      <c r="B202" s="182" t="s">
        <v>581</v>
      </c>
      <c r="C202" s="192" t="s">
        <v>582</v>
      </c>
      <c r="D202" s="183" t="s">
        <v>157</v>
      </c>
      <c r="E202" s="184">
        <v>4</v>
      </c>
      <c r="F202" s="185">
        <v>189</v>
      </c>
      <c r="G202" s="186">
        <f t="shared" si="0"/>
        <v>756</v>
      </c>
      <c r="H202" s="185"/>
      <c r="I202" s="186">
        <f t="shared" si="1"/>
        <v>0</v>
      </c>
      <c r="J202" s="185"/>
      <c r="K202" s="186">
        <f t="shared" si="2"/>
        <v>0</v>
      </c>
      <c r="L202" s="186">
        <v>21</v>
      </c>
      <c r="M202" s="186">
        <f t="shared" si="3"/>
        <v>914.76</v>
      </c>
      <c r="N202" s="186">
        <v>5.0000000000000001E-4</v>
      </c>
      <c r="O202" s="186">
        <f t="shared" si="4"/>
        <v>0</v>
      </c>
      <c r="P202" s="186">
        <v>0</v>
      </c>
      <c r="Q202" s="186">
        <f t="shared" si="5"/>
        <v>0</v>
      </c>
      <c r="R202" s="186"/>
      <c r="S202" s="186" t="s">
        <v>186</v>
      </c>
      <c r="T202" s="187" t="s">
        <v>187</v>
      </c>
      <c r="U202" s="163">
        <v>0</v>
      </c>
      <c r="V202" s="163">
        <f t="shared" si="6"/>
        <v>0</v>
      </c>
      <c r="W202" s="163"/>
      <c r="X202" s="153"/>
      <c r="Y202" s="153"/>
      <c r="Z202" s="153"/>
      <c r="AA202" s="153"/>
      <c r="AB202" s="153"/>
      <c r="AC202" s="153"/>
      <c r="AD202" s="153"/>
      <c r="AE202" s="153"/>
      <c r="AF202" s="153"/>
      <c r="AG202" s="153" t="s">
        <v>214</v>
      </c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outlineLevel="1">
      <c r="A203" s="181">
        <v>88</v>
      </c>
      <c r="B203" s="182" t="s">
        <v>583</v>
      </c>
      <c r="C203" s="192" t="s">
        <v>584</v>
      </c>
      <c r="D203" s="183" t="s">
        <v>157</v>
      </c>
      <c r="E203" s="184">
        <v>7</v>
      </c>
      <c r="F203" s="185">
        <v>183</v>
      </c>
      <c r="G203" s="186">
        <f t="shared" si="0"/>
        <v>1281</v>
      </c>
      <c r="H203" s="185"/>
      <c r="I203" s="186">
        <f t="shared" si="1"/>
        <v>0</v>
      </c>
      <c r="J203" s="185"/>
      <c r="K203" s="186">
        <f t="shared" si="2"/>
        <v>0</v>
      </c>
      <c r="L203" s="186">
        <v>21</v>
      </c>
      <c r="M203" s="186">
        <f t="shared" si="3"/>
        <v>1550.01</v>
      </c>
      <c r="N203" s="186">
        <v>5.0000000000000001E-4</v>
      </c>
      <c r="O203" s="186">
        <f t="shared" si="4"/>
        <v>0</v>
      </c>
      <c r="P203" s="186">
        <v>0</v>
      </c>
      <c r="Q203" s="186">
        <f t="shared" si="5"/>
        <v>0</v>
      </c>
      <c r="R203" s="186"/>
      <c r="S203" s="186" t="s">
        <v>186</v>
      </c>
      <c r="T203" s="187" t="s">
        <v>187</v>
      </c>
      <c r="U203" s="163">
        <v>0</v>
      </c>
      <c r="V203" s="163">
        <f t="shared" si="6"/>
        <v>0</v>
      </c>
      <c r="W203" s="163"/>
      <c r="X203" s="153"/>
      <c r="Y203" s="153"/>
      <c r="Z203" s="153"/>
      <c r="AA203" s="153"/>
      <c r="AB203" s="153"/>
      <c r="AC203" s="153"/>
      <c r="AD203" s="153"/>
      <c r="AE203" s="153"/>
      <c r="AF203" s="153"/>
      <c r="AG203" s="153" t="s">
        <v>214</v>
      </c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outlineLevel="1">
      <c r="A204" s="181">
        <v>89</v>
      </c>
      <c r="B204" s="182" t="s">
        <v>585</v>
      </c>
      <c r="C204" s="192" t="s">
        <v>586</v>
      </c>
      <c r="D204" s="183" t="s">
        <v>157</v>
      </c>
      <c r="E204" s="184">
        <v>2</v>
      </c>
      <c r="F204" s="185">
        <v>215</v>
      </c>
      <c r="G204" s="186">
        <f t="shared" si="0"/>
        <v>430</v>
      </c>
      <c r="H204" s="185"/>
      <c r="I204" s="186">
        <f t="shared" si="1"/>
        <v>0</v>
      </c>
      <c r="J204" s="185"/>
      <c r="K204" s="186">
        <f t="shared" si="2"/>
        <v>0</v>
      </c>
      <c r="L204" s="186">
        <v>21</v>
      </c>
      <c r="M204" s="186">
        <f t="shared" si="3"/>
        <v>520.29999999999995</v>
      </c>
      <c r="N204" s="186">
        <v>0</v>
      </c>
      <c r="O204" s="186">
        <f t="shared" si="4"/>
        <v>0</v>
      </c>
      <c r="P204" s="186">
        <v>0</v>
      </c>
      <c r="Q204" s="186">
        <f t="shared" si="5"/>
        <v>0</v>
      </c>
      <c r="R204" s="186"/>
      <c r="S204" s="186" t="s">
        <v>186</v>
      </c>
      <c r="T204" s="187" t="s">
        <v>187</v>
      </c>
      <c r="U204" s="163">
        <v>0</v>
      </c>
      <c r="V204" s="163">
        <f t="shared" si="6"/>
        <v>0</v>
      </c>
      <c r="W204" s="163"/>
      <c r="X204" s="153"/>
      <c r="Y204" s="153"/>
      <c r="Z204" s="153"/>
      <c r="AA204" s="153"/>
      <c r="AB204" s="153"/>
      <c r="AC204" s="153"/>
      <c r="AD204" s="153"/>
      <c r="AE204" s="153"/>
      <c r="AF204" s="153"/>
      <c r="AG204" s="153" t="s">
        <v>214</v>
      </c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outlineLevel="1">
      <c r="A205" s="174">
        <v>90</v>
      </c>
      <c r="B205" s="175" t="s">
        <v>587</v>
      </c>
      <c r="C205" s="191" t="s">
        <v>588</v>
      </c>
      <c r="D205" s="176" t="s">
        <v>190</v>
      </c>
      <c r="E205" s="177">
        <v>1</v>
      </c>
      <c r="F205" s="178">
        <v>12000</v>
      </c>
      <c r="G205" s="179">
        <f t="shared" si="0"/>
        <v>12000</v>
      </c>
      <c r="H205" s="178"/>
      <c r="I205" s="179">
        <f t="shared" si="1"/>
        <v>0</v>
      </c>
      <c r="J205" s="178"/>
      <c r="K205" s="179">
        <f t="shared" si="2"/>
        <v>0</v>
      </c>
      <c r="L205" s="179">
        <v>21</v>
      </c>
      <c r="M205" s="179">
        <f t="shared" si="3"/>
        <v>14520</v>
      </c>
      <c r="N205" s="179">
        <v>5.0000000000000001E-4</v>
      </c>
      <c r="O205" s="179">
        <f t="shared" si="4"/>
        <v>0</v>
      </c>
      <c r="P205" s="179">
        <v>0</v>
      </c>
      <c r="Q205" s="179">
        <f t="shared" si="5"/>
        <v>0</v>
      </c>
      <c r="R205" s="179"/>
      <c r="S205" s="179" t="s">
        <v>186</v>
      </c>
      <c r="T205" s="180" t="s">
        <v>187</v>
      </c>
      <c r="U205" s="163">
        <v>0</v>
      </c>
      <c r="V205" s="163">
        <f t="shared" si="6"/>
        <v>0</v>
      </c>
      <c r="W205" s="163"/>
      <c r="X205" s="153"/>
      <c r="Y205" s="153"/>
      <c r="Z205" s="153"/>
      <c r="AA205" s="153"/>
      <c r="AB205" s="153"/>
      <c r="AC205" s="153"/>
      <c r="AD205" s="153"/>
      <c r="AE205" s="153"/>
      <c r="AF205" s="153"/>
      <c r="AG205" s="153" t="s">
        <v>214</v>
      </c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1">
      <c r="A206" s="160">
        <v>91</v>
      </c>
      <c r="B206" s="161" t="s">
        <v>589</v>
      </c>
      <c r="C206" s="193" t="s">
        <v>590</v>
      </c>
      <c r="D206" s="162" t="s">
        <v>0</v>
      </c>
      <c r="E206" s="188">
        <v>1</v>
      </c>
      <c r="F206" s="164">
        <v>500</v>
      </c>
      <c r="G206" s="163">
        <f t="shared" si="0"/>
        <v>500</v>
      </c>
      <c r="H206" s="164"/>
      <c r="I206" s="163">
        <f t="shared" si="1"/>
        <v>0</v>
      </c>
      <c r="J206" s="164"/>
      <c r="K206" s="163">
        <f t="shared" si="2"/>
        <v>0</v>
      </c>
      <c r="L206" s="163">
        <v>21</v>
      </c>
      <c r="M206" s="163">
        <f t="shared" si="3"/>
        <v>605</v>
      </c>
      <c r="N206" s="163">
        <v>0</v>
      </c>
      <c r="O206" s="163">
        <f t="shared" si="4"/>
        <v>0</v>
      </c>
      <c r="P206" s="163">
        <v>0</v>
      </c>
      <c r="Q206" s="163">
        <f t="shared" si="5"/>
        <v>0</v>
      </c>
      <c r="R206" s="163" t="s">
        <v>232</v>
      </c>
      <c r="S206" s="163" t="s">
        <v>146</v>
      </c>
      <c r="T206" s="163" t="s">
        <v>146</v>
      </c>
      <c r="U206" s="163">
        <v>0</v>
      </c>
      <c r="V206" s="163">
        <f t="shared" si="6"/>
        <v>0</v>
      </c>
      <c r="W206" s="163"/>
      <c r="X206" s="153"/>
      <c r="Y206" s="153"/>
      <c r="Z206" s="153"/>
      <c r="AA206" s="153"/>
      <c r="AB206" s="153"/>
      <c r="AC206" s="153"/>
      <c r="AD206" s="153"/>
      <c r="AE206" s="153"/>
      <c r="AF206" s="153"/>
      <c r="AG206" s="153" t="s">
        <v>221</v>
      </c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outlineLevel="1">
      <c r="A207" s="160"/>
      <c r="B207" s="161"/>
      <c r="C207" s="194" t="s">
        <v>224</v>
      </c>
      <c r="D207" s="165"/>
      <c r="E207" s="166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53"/>
      <c r="Y207" s="153"/>
      <c r="Z207" s="153"/>
      <c r="AA207" s="153"/>
      <c r="AB207" s="153"/>
      <c r="AC207" s="153"/>
      <c r="AD207" s="153"/>
      <c r="AE207" s="153"/>
      <c r="AF207" s="153"/>
      <c r="AG207" s="153" t="s">
        <v>225</v>
      </c>
      <c r="AH207" s="153">
        <v>0</v>
      </c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outlineLevel="1">
      <c r="A208" s="160"/>
      <c r="B208" s="161"/>
      <c r="C208" s="194" t="s">
        <v>591</v>
      </c>
      <c r="D208" s="165"/>
      <c r="E208" s="166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53"/>
      <c r="Y208" s="153"/>
      <c r="Z208" s="153"/>
      <c r="AA208" s="153"/>
      <c r="AB208" s="153"/>
      <c r="AC208" s="153"/>
      <c r="AD208" s="153"/>
      <c r="AE208" s="153"/>
      <c r="AF208" s="153"/>
      <c r="AG208" s="153" t="s">
        <v>225</v>
      </c>
      <c r="AH208" s="153">
        <v>0</v>
      </c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outlineLevel="1">
      <c r="A209" s="160"/>
      <c r="B209" s="161"/>
      <c r="C209" s="194" t="s">
        <v>592</v>
      </c>
      <c r="D209" s="165"/>
      <c r="E209" s="166">
        <v>933.3261</v>
      </c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53"/>
      <c r="Y209" s="153"/>
      <c r="Z209" s="153"/>
      <c r="AA209" s="153"/>
      <c r="AB209" s="153"/>
      <c r="AC209" s="153"/>
      <c r="AD209" s="153"/>
      <c r="AE209" s="153"/>
      <c r="AF209" s="153"/>
      <c r="AG209" s="153" t="s">
        <v>225</v>
      </c>
      <c r="AH209" s="153">
        <v>0</v>
      </c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ht="33.75" outlineLevel="1">
      <c r="A210" s="160">
        <v>92</v>
      </c>
      <c r="B210" s="161" t="s">
        <v>593</v>
      </c>
      <c r="C210" s="193" t="s">
        <v>594</v>
      </c>
      <c r="D210" s="162" t="s">
        <v>0</v>
      </c>
      <c r="E210" s="188">
        <v>1</v>
      </c>
      <c r="F210" s="164">
        <v>500</v>
      </c>
      <c r="G210" s="163">
        <f>ROUND(E210*F210,2)</f>
        <v>500</v>
      </c>
      <c r="H210" s="164"/>
      <c r="I210" s="163">
        <f>ROUND(E210*H210,2)</f>
        <v>0</v>
      </c>
      <c r="J210" s="164"/>
      <c r="K210" s="163">
        <f>ROUND(E210*J210,2)</f>
        <v>0</v>
      </c>
      <c r="L210" s="163">
        <v>21</v>
      </c>
      <c r="M210" s="163">
        <f>G210*(1+L210/100)</f>
        <v>605</v>
      </c>
      <c r="N210" s="163">
        <v>0</v>
      </c>
      <c r="O210" s="163">
        <f>ROUND(E210*N210,2)</f>
        <v>0</v>
      </c>
      <c r="P210" s="163">
        <v>0</v>
      </c>
      <c r="Q210" s="163">
        <f>ROUND(E210*P210,2)</f>
        <v>0</v>
      </c>
      <c r="R210" s="163" t="s">
        <v>232</v>
      </c>
      <c r="S210" s="163" t="s">
        <v>146</v>
      </c>
      <c r="T210" s="163" t="s">
        <v>146</v>
      </c>
      <c r="U210" s="163">
        <v>0</v>
      </c>
      <c r="V210" s="163">
        <f>ROUND(E210*U210,2)</f>
        <v>0</v>
      </c>
      <c r="W210" s="163"/>
      <c r="X210" s="153"/>
      <c r="Y210" s="153"/>
      <c r="Z210" s="153"/>
      <c r="AA210" s="153"/>
      <c r="AB210" s="153"/>
      <c r="AC210" s="153"/>
      <c r="AD210" s="153"/>
      <c r="AE210" s="153"/>
      <c r="AF210" s="153"/>
      <c r="AG210" s="153" t="s">
        <v>221</v>
      </c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outlineLevel="1">
      <c r="A211" s="160"/>
      <c r="B211" s="161"/>
      <c r="C211" s="194" t="s">
        <v>224</v>
      </c>
      <c r="D211" s="165"/>
      <c r="E211" s="166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53"/>
      <c r="Y211" s="153"/>
      <c r="Z211" s="153"/>
      <c r="AA211" s="153"/>
      <c r="AB211" s="153"/>
      <c r="AC211" s="153"/>
      <c r="AD211" s="153"/>
      <c r="AE211" s="153"/>
      <c r="AF211" s="153"/>
      <c r="AG211" s="153" t="s">
        <v>225</v>
      </c>
      <c r="AH211" s="153">
        <v>0</v>
      </c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outlineLevel="1">
      <c r="A212" s="160"/>
      <c r="B212" s="161"/>
      <c r="C212" s="194" t="s">
        <v>591</v>
      </c>
      <c r="D212" s="165"/>
      <c r="E212" s="166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53"/>
      <c r="Y212" s="153"/>
      <c r="Z212" s="153"/>
      <c r="AA212" s="153"/>
      <c r="AB212" s="153"/>
      <c r="AC212" s="153"/>
      <c r="AD212" s="153"/>
      <c r="AE212" s="153"/>
      <c r="AF212" s="153"/>
      <c r="AG212" s="153" t="s">
        <v>225</v>
      </c>
      <c r="AH212" s="153">
        <v>0</v>
      </c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outlineLevel="1">
      <c r="A213" s="160"/>
      <c r="B213" s="161"/>
      <c r="C213" s="194" t="s">
        <v>592</v>
      </c>
      <c r="D213" s="165"/>
      <c r="E213" s="166">
        <v>933.3261</v>
      </c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53"/>
      <c r="Y213" s="153"/>
      <c r="Z213" s="153"/>
      <c r="AA213" s="153"/>
      <c r="AB213" s="153"/>
      <c r="AC213" s="153"/>
      <c r="AD213" s="153"/>
      <c r="AE213" s="153"/>
      <c r="AF213" s="153"/>
      <c r="AG213" s="153" t="s">
        <v>225</v>
      </c>
      <c r="AH213" s="153">
        <v>0</v>
      </c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>
      <c r="A214" s="168" t="s">
        <v>140</v>
      </c>
      <c r="B214" s="169" t="s">
        <v>98</v>
      </c>
      <c r="C214" s="190" t="s">
        <v>99</v>
      </c>
      <c r="D214" s="170"/>
      <c r="E214" s="171"/>
      <c r="F214" s="172"/>
      <c r="G214" s="172">
        <f>SUMIF(AG215:AG278,"&lt;&gt;NOR",G215:G278)</f>
        <v>248077</v>
      </c>
      <c r="H214" s="172"/>
      <c r="I214" s="172">
        <f>SUM(I215:I278)</f>
        <v>0</v>
      </c>
      <c r="J214" s="172"/>
      <c r="K214" s="172">
        <f>SUM(K215:K278)</f>
        <v>0</v>
      </c>
      <c r="L214" s="172"/>
      <c r="M214" s="172">
        <f>SUM(M215:M278)</f>
        <v>300173.16999999993</v>
      </c>
      <c r="N214" s="172"/>
      <c r="O214" s="172">
        <f>SUM(O215:O278)</f>
        <v>0.21000000000000002</v>
      </c>
      <c r="P214" s="172"/>
      <c r="Q214" s="172">
        <f>SUM(Q215:Q278)</f>
        <v>0</v>
      </c>
      <c r="R214" s="172"/>
      <c r="S214" s="172"/>
      <c r="T214" s="173"/>
      <c r="U214" s="167"/>
      <c r="V214" s="167">
        <f>SUM(V215:V278)</f>
        <v>53.830000000000005</v>
      </c>
      <c r="W214" s="167"/>
      <c r="AG214" t="s">
        <v>141</v>
      </c>
    </row>
    <row r="215" spans="1:60" ht="22.5" outlineLevel="1">
      <c r="A215" s="174">
        <v>93</v>
      </c>
      <c r="B215" s="175" t="s">
        <v>595</v>
      </c>
      <c r="C215" s="191" t="s">
        <v>596</v>
      </c>
      <c r="D215" s="176" t="s">
        <v>190</v>
      </c>
      <c r="E215" s="177">
        <v>7</v>
      </c>
      <c r="F215" s="178">
        <v>1010</v>
      </c>
      <c r="G215" s="179">
        <f>ROUND(E215*F215,2)</f>
        <v>7070</v>
      </c>
      <c r="H215" s="178"/>
      <c r="I215" s="179">
        <f>ROUND(E215*H215,2)</f>
        <v>0</v>
      </c>
      <c r="J215" s="178"/>
      <c r="K215" s="179">
        <f>ROUND(E215*J215,2)</f>
        <v>0</v>
      </c>
      <c r="L215" s="179">
        <v>21</v>
      </c>
      <c r="M215" s="179">
        <f>G215*(1+L215/100)</f>
        <v>8554.6999999999989</v>
      </c>
      <c r="N215" s="179">
        <v>6.62E-3</v>
      </c>
      <c r="O215" s="179">
        <f>ROUND(E215*N215,2)</f>
        <v>0.05</v>
      </c>
      <c r="P215" s="179">
        <v>0</v>
      </c>
      <c r="Q215" s="179">
        <f>ROUND(E215*P215,2)</f>
        <v>0</v>
      </c>
      <c r="R215" s="179" t="s">
        <v>232</v>
      </c>
      <c r="S215" s="179" t="s">
        <v>146</v>
      </c>
      <c r="T215" s="180" t="s">
        <v>146</v>
      </c>
      <c r="U215" s="163">
        <v>0.78</v>
      </c>
      <c r="V215" s="163">
        <f>ROUND(E215*U215,2)</f>
        <v>5.46</v>
      </c>
      <c r="W215" s="163"/>
      <c r="X215" s="153"/>
      <c r="Y215" s="153"/>
      <c r="Z215" s="153"/>
      <c r="AA215" s="153"/>
      <c r="AB215" s="153"/>
      <c r="AC215" s="153"/>
      <c r="AD215" s="153"/>
      <c r="AE215" s="153"/>
      <c r="AF215" s="153"/>
      <c r="AG215" s="153" t="s">
        <v>147</v>
      </c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outlineLevel="1">
      <c r="A216" s="160"/>
      <c r="B216" s="161"/>
      <c r="C216" s="247" t="s">
        <v>597</v>
      </c>
      <c r="D216" s="248"/>
      <c r="E216" s="248"/>
      <c r="F216" s="248"/>
      <c r="G216" s="248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53"/>
      <c r="Y216" s="153"/>
      <c r="Z216" s="153"/>
      <c r="AA216" s="153"/>
      <c r="AB216" s="153"/>
      <c r="AC216" s="153"/>
      <c r="AD216" s="153"/>
      <c r="AE216" s="153"/>
      <c r="AF216" s="153"/>
      <c r="AG216" s="153" t="s">
        <v>149</v>
      </c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ht="22.5" outlineLevel="1">
      <c r="A217" s="174">
        <v>94</v>
      </c>
      <c r="B217" s="175" t="s">
        <v>598</v>
      </c>
      <c r="C217" s="191" t="s">
        <v>599</v>
      </c>
      <c r="D217" s="176" t="s">
        <v>157</v>
      </c>
      <c r="E217" s="177">
        <v>4</v>
      </c>
      <c r="F217" s="178">
        <v>2760</v>
      </c>
      <c r="G217" s="179">
        <f>ROUND(E217*F217,2)</f>
        <v>11040</v>
      </c>
      <c r="H217" s="178"/>
      <c r="I217" s="179">
        <f>ROUND(E217*H217,2)</f>
        <v>0</v>
      </c>
      <c r="J217" s="178"/>
      <c r="K217" s="179">
        <f>ROUND(E217*J217,2)</f>
        <v>0</v>
      </c>
      <c r="L217" s="179">
        <v>21</v>
      </c>
      <c r="M217" s="179">
        <f>G217*(1+L217/100)</f>
        <v>13358.4</v>
      </c>
      <c r="N217" s="179">
        <v>4.1399999999999996E-3</v>
      </c>
      <c r="O217" s="179">
        <f>ROUND(E217*N217,2)</f>
        <v>0.02</v>
      </c>
      <c r="P217" s="179">
        <v>0</v>
      </c>
      <c r="Q217" s="179">
        <f>ROUND(E217*P217,2)</f>
        <v>0</v>
      </c>
      <c r="R217" s="179" t="s">
        <v>232</v>
      </c>
      <c r="S217" s="179" t="s">
        <v>146</v>
      </c>
      <c r="T217" s="180" t="s">
        <v>146</v>
      </c>
      <c r="U217" s="163">
        <v>0.151</v>
      </c>
      <c r="V217" s="163">
        <f>ROUND(E217*U217,2)</f>
        <v>0.6</v>
      </c>
      <c r="W217" s="163"/>
      <c r="X217" s="153"/>
      <c r="Y217" s="153"/>
      <c r="Z217" s="153"/>
      <c r="AA217" s="153"/>
      <c r="AB217" s="153"/>
      <c r="AC217" s="153"/>
      <c r="AD217" s="153"/>
      <c r="AE217" s="153"/>
      <c r="AF217" s="153"/>
      <c r="AG217" s="153" t="s">
        <v>147</v>
      </c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outlineLevel="1">
      <c r="A218" s="160"/>
      <c r="B218" s="161"/>
      <c r="C218" s="247" t="s">
        <v>597</v>
      </c>
      <c r="D218" s="248"/>
      <c r="E218" s="248"/>
      <c r="F218" s="248"/>
      <c r="G218" s="248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53"/>
      <c r="Y218" s="153"/>
      <c r="Z218" s="153"/>
      <c r="AA218" s="153"/>
      <c r="AB218" s="153"/>
      <c r="AC218" s="153"/>
      <c r="AD218" s="153"/>
      <c r="AE218" s="153"/>
      <c r="AF218" s="153"/>
      <c r="AG218" s="153" t="s">
        <v>149</v>
      </c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</row>
    <row r="219" spans="1:60" ht="22.5" outlineLevel="1">
      <c r="A219" s="174">
        <v>95</v>
      </c>
      <c r="B219" s="175" t="s">
        <v>600</v>
      </c>
      <c r="C219" s="191" t="s">
        <v>601</v>
      </c>
      <c r="D219" s="176" t="s">
        <v>157</v>
      </c>
      <c r="E219" s="177">
        <v>12</v>
      </c>
      <c r="F219" s="178">
        <v>220</v>
      </c>
      <c r="G219" s="179">
        <f>ROUND(E219*F219,2)</f>
        <v>2640</v>
      </c>
      <c r="H219" s="178"/>
      <c r="I219" s="179">
        <f>ROUND(E219*H219,2)</f>
        <v>0</v>
      </c>
      <c r="J219" s="178"/>
      <c r="K219" s="179">
        <f>ROUND(E219*J219,2)</f>
        <v>0</v>
      </c>
      <c r="L219" s="179">
        <v>21</v>
      </c>
      <c r="M219" s="179">
        <f>G219*(1+L219/100)</f>
        <v>3194.4</v>
      </c>
      <c r="N219" s="179">
        <v>0</v>
      </c>
      <c r="O219" s="179">
        <f>ROUND(E219*N219,2)</f>
        <v>0</v>
      </c>
      <c r="P219" s="179">
        <v>0</v>
      </c>
      <c r="Q219" s="179">
        <f>ROUND(E219*P219,2)</f>
        <v>0</v>
      </c>
      <c r="R219" s="179" t="s">
        <v>232</v>
      </c>
      <c r="S219" s="179" t="s">
        <v>146</v>
      </c>
      <c r="T219" s="180" t="s">
        <v>146</v>
      </c>
      <c r="U219" s="163">
        <v>6.2E-2</v>
      </c>
      <c r="V219" s="163">
        <f>ROUND(E219*U219,2)</f>
        <v>0.74</v>
      </c>
      <c r="W219" s="163"/>
      <c r="X219" s="153"/>
      <c r="Y219" s="153"/>
      <c r="Z219" s="153"/>
      <c r="AA219" s="153"/>
      <c r="AB219" s="153"/>
      <c r="AC219" s="153"/>
      <c r="AD219" s="153"/>
      <c r="AE219" s="153"/>
      <c r="AF219" s="153"/>
      <c r="AG219" s="153" t="s">
        <v>147</v>
      </c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 outlineLevel="1">
      <c r="A220" s="160"/>
      <c r="B220" s="161"/>
      <c r="C220" s="247" t="s">
        <v>597</v>
      </c>
      <c r="D220" s="248"/>
      <c r="E220" s="248"/>
      <c r="F220" s="248"/>
      <c r="G220" s="248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53"/>
      <c r="Y220" s="153"/>
      <c r="Z220" s="153"/>
      <c r="AA220" s="153"/>
      <c r="AB220" s="153"/>
      <c r="AC220" s="153"/>
      <c r="AD220" s="153"/>
      <c r="AE220" s="153"/>
      <c r="AF220" s="153"/>
      <c r="AG220" s="153" t="s">
        <v>149</v>
      </c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</row>
    <row r="221" spans="1:60" ht="22.5" outlineLevel="1">
      <c r="A221" s="174">
        <v>96</v>
      </c>
      <c r="B221" s="175" t="s">
        <v>602</v>
      </c>
      <c r="C221" s="191" t="s">
        <v>603</v>
      </c>
      <c r="D221" s="176" t="s">
        <v>157</v>
      </c>
      <c r="E221" s="177">
        <v>14</v>
      </c>
      <c r="F221" s="178">
        <v>216</v>
      </c>
      <c r="G221" s="179">
        <f>ROUND(E221*F221,2)</f>
        <v>3024</v>
      </c>
      <c r="H221" s="178"/>
      <c r="I221" s="179">
        <f>ROUND(E221*H221,2)</f>
        <v>0</v>
      </c>
      <c r="J221" s="178"/>
      <c r="K221" s="179">
        <f>ROUND(E221*J221,2)</f>
        <v>0</v>
      </c>
      <c r="L221" s="179">
        <v>21</v>
      </c>
      <c r="M221" s="179">
        <f>G221*(1+L221/100)</f>
        <v>3659.04</v>
      </c>
      <c r="N221" s="179">
        <v>1.3999999999999999E-4</v>
      </c>
      <c r="O221" s="179">
        <f>ROUND(E221*N221,2)</f>
        <v>0</v>
      </c>
      <c r="P221" s="179">
        <v>0</v>
      </c>
      <c r="Q221" s="179">
        <f>ROUND(E221*P221,2)</f>
        <v>0</v>
      </c>
      <c r="R221" s="179" t="s">
        <v>232</v>
      </c>
      <c r="S221" s="179" t="s">
        <v>146</v>
      </c>
      <c r="T221" s="180" t="s">
        <v>146</v>
      </c>
      <c r="U221" s="163">
        <v>0.16500000000000001</v>
      </c>
      <c r="V221" s="163">
        <f>ROUND(E221*U221,2)</f>
        <v>2.31</v>
      </c>
      <c r="W221" s="163"/>
      <c r="X221" s="153"/>
      <c r="Y221" s="153"/>
      <c r="Z221" s="153"/>
      <c r="AA221" s="153"/>
      <c r="AB221" s="153"/>
      <c r="AC221" s="153"/>
      <c r="AD221" s="153"/>
      <c r="AE221" s="153"/>
      <c r="AF221" s="153"/>
      <c r="AG221" s="153" t="s">
        <v>147</v>
      </c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</row>
    <row r="222" spans="1:60" outlineLevel="1">
      <c r="A222" s="160"/>
      <c r="B222" s="161"/>
      <c r="C222" s="247" t="s">
        <v>597</v>
      </c>
      <c r="D222" s="248"/>
      <c r="E222" s="248"/>
      <c r="F222" s="248"/>
      <c r="G222" s="248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53"/>
      <c r="Y222" s="153"/>
      <c r="Z222" s="153"/>
      <c r="AA222" s="153"/>
      <c r="AB222" s="153"/>
      <c r="AC222" s="153"/>
      <c r="AD222" s="153"/>
      <c r="AE222" s="153"/>
      <c r="AF222" s="153"/>
      <c r="AG222" s="153" t="s">
        <v>149</v>
      </c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</row>
    <row r="223" spans="1:60" ht="22.5" outlineLevel="1">
      <c r="A223" s="174">
        <v>97</v>
      </c>
      <c r="B223" s="175" t="s">
        <v>604</v>
      </c>
      <c r="C223" s="191" t="s">
        <v>605</v>
      </c>
      <c r="D223" s="176" t="s">
        <v>157</v>
      </c>
      <c r="E223" s="177">
        <v>1</v>
      </c>
      <c r="F223" s="178">
        <v>455</v>
      </c>
      <c r="G223" s="179">
        <f>ROUND(E223*F223,2)</f>
        <v>455</v>
      </c>
      <c r="H223" s="178"/>
      <c r="I223" s="179">
        <f>ROUND(E223*H223,2)</f>
        <v>0</v>
      </c>
      <c r="J223" s="178"/>
      <c r="K223" s="179">
        <f>ROUND(E223*J223,2)</f>
        <v>0</v>
      </c>
      <c r="L223" s="179">
        <v>21</v>
      </c>
      <c r="M223" s="179">
        <f>G223*(1+L223/100)</f>
        <v>550.54999999999995</v>
      </c>
      <c r="N223" s="179">
        <v>3.2000000000000003E-4</v>
      </c>
      <c r="O223" s="179">
        <f>ROUND(E223*N223,2)</f>
        <v>0</v>
      </c>
      <c r="P223" s="179">
        <v>0</v>
      </c>
      <c r="Q223" s="179">
        <f>ROUND(E223*P223,2)</f>
        <v>0</v>
      </c>
      <c r="R223" s="179" t="s">
        <v>232</v>
      </c>
      <c r="S223" s="179" t="s">
        <v>146</v>
      </c>
      <c r="T223" s="180" t="s">
        <v>146</v>
      </c>
      <c r="U223" s="163">
        <v>0.22700000000000001</v>
      </c>
      <c r="V223" s="163">
        <f>ROUND(E223*U223,2)</f>
        <v>0.23</v>
      </c>
      <c r="W223" s="163"/>
      <c r="X223" s="153"/>
      <c r="Y223" s="153"/>
      <c r="Z223" s="153"/>
      <c r="AA223" s="153"/>
      <c r="AB223" s="153"/>
      <c r="AC223" s="153"/>
      <c r="AD223" s="153"/>
      <c r="AE223" s="153"/>
      <c r="AF223" s="153"/>
      <c r="AG223" s="153" t="s">
        <v>147</v>
      </c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</row>
    <row r="224" spans="1:60" outlineLevel="1">
      <c r="A224" s="160"/>
      <c r="B224" s="161"/>
      <c r="C224" s="247" t="s">
        <v>597</v>
      </c>
      <c r="D224" s="248"/>
      <c r="E224" s="248"/>
      <c r="F224" s="248"/>
      <c r="G224" s="248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53"/>
      <c r="Y224" s="153"/>
      <c r="Z224" s="153"/>
      <c r="AA224" s="153"/>
      <c r="AB224" s="153"/>
      <c r="AC224" s="153"/>
      <c r="AD224" s="153"/>
      <c r="AE224" s="153"/>
      <c r="AF224" s="153"/>
      <c r="AG224" s="153" t="s">
        <v>149</v>
      </c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</row>
    <row r="225" spans="1:60" ht="22.5" outlineLevel="1">
      <c r="A225" s="174">
        <v>98</v>
      </c>
      <c r="B225" s="175" t="s">
        <v>606</v>
      </c>
      <c r="C225" s="191" t="s">
        <v>607</v>
      </c>
      <c r="D225" s="176" t="s">
        <v>157</v>
      </c>
      <c r="E225" s="177">
        <v>12</v>
      </c>
      <c r="F225" s="178">
        <v>807</v>
      </c>
      <c r="G225" s="179">
        <f>ROUND(E225*F225,2)</f>
        <v>9684</v>
      </c>
      <c r="H225" s="178"/>
      <c r="I225" s="179">
        <f>ROUND(E225*H225,2)</f>
        <v>0</v>
      </c>
      <c r="J225" s="178"/>
      <c r="K225" s="179">
        <f>ROUND(E225*J225,2)</f>
        <v>0</v>
      </c>
      <c r="L225" s="179">
        <v>21</v>
      </c>
      <c r="M225" s="179">
        <f>G225*(1+L225/100)</f>
        <v>11717.64</v>
      </c>
      <c r="N225" s="179">
        <v>7.6999999999999996E-4</v>
      </c>
      <c r="O225" s="179">
        <f>ROUND(E225*N225,2)</f>
        <v>0.01</v>
      </c>
      <c r="P225" s="179">
        <v>0</v>
      </c>
      <c r="Q225" s="179">
        <f>ROUND(E225*P225,2)</f>
        <v>0</v>
      </c>
      <c r="R225" s="179" t="s">
        <v>232</v>
      </c>
      <c r="S225" s="179" t="s">
        <v>146</v>
      </c>
      <c r="T225" s="180" t="s">
        <v>146</v>
      </c>
      <c r="U225" s="163">
        <v>0.35099999999999998</v>
      </c>
      <c r="V225" s="163">
        <f>ROUND(E225*U225,2)</f>
        <v>4.21</v>
      </c>
      <c r="W225" s="163"/>
      <c r="X225" s="153"/>
      <c r="Y225" s="153"/>
      <c r="Z225" s="153"/>
      <c r="AA225" s="153"/>
      <c r="AB225" s="153"/>
      <c r="AC225" s="153"/>
      <c r="AD225" s="153"/>
      <c r="AE225" s="153"/>
      <c r="AF225" s="153"/>
      <c r="AG225" s="153" t="s">
        <v>147</v>
      </c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</row>
    <row r="226" spans="1:60" outlineLevel="1">
      <c r="A226" s="160"/>
      <c r="B226" s="161"/>
      <c r="C226" s="247" t="s">
        <v>597</v>
      </c>
      <c r="D226" s="248"/>
      <c r="E226" s="248"/>
      <c r="F226" s="248"/>
      <c r="G226" s="248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53"/>
      <c r="Y226" s="153"/>
      <c r="Z226" s="153"/>
      <c r="AA226" s="153"/>
      <c r="AB226" s="153"/>
      <c r="AC226" s="153"/>
      <c r="AD226" s="153"/>
      <c r="AE226" s="153"/>
      <c r="AF226" s="153"/>
      <c r="AG226" s="153" t="s">
        <v>149</v>
      </c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</row>
    <row r="227" spans="1:60" ht="22.5" outlineLevel="1">
      <c r="A227" s="174">
        <v>99</v>
      </c>
      <c r="B227" s="175" t="s">
        <v>608</v>
      </c>
      <c r="C227" s="191" t="s">
        <v>609</v>
      </c>
      <c r="D227" s="176" t="s">
        <v>157</v>
      </c>
      <c r="E227" s="177">
        <v>8</v>
      </c>
      <c r="F227" s="178">
        <v>1130</v>
      </c>
      <c r="G227" s="179">
        <f>ROUND(E227*F227,2)</f>
        <v>9040</v>
      </c>
      <c r="H227" s="178"/>
      <c r="I227" s="179">
        <f>ROUND(E227*H227,2)</f>
        <v>0</v>
      </c>
      <c r="J227" s="178"/>
      <c r="K227" s="179">
        <f>ROUND(E227*J227,2)</f>
        <v>0</v>
      </c>
      <c r="L227" s="179">
        <v>21</v>
      </c>
      <c r="M227" s="179">
        <f>G227*(1+L227/100)</f>
        <v>10938.4</v>
      </c>
      <c r="N227" s="179">
        <v>1.24E-3</v>
      </c>
      <c r="O227" s="179">
        <f>ROUND(E227*N227,2)</f>
        <v>0.01</v>
      </c>
      <c r="P227" s="179">
        <v>0</v>
      </c>
      <c r="Q227" s="179">
        <f>ROUND(E227*P227,2)</f>
        <v>0</v>
      </c>
      <c r="R227" s="179" t="s">
        <v>232</v>
      </c>
      <c r="S227" s="179" t="s">
        <v>146</v>
      </c>
      <c r="T227" s="180" t="s">
        <v>146</v>
      </c>
      <c r="U227" s="163">
        <v>0.42399999999999999</v>
      </c>
      <c r="V227" s="163">
        <f>ROUND(E227*U227,2)</f>
        <v>3.39</v>
      </c>
      <c r="W227" s="163"/>
      <c r="X227" s="153"/>
      <c r="Y227" s="153"/>
      <c r="Z227" s="153"/>
      <c r="AA227" s="153"/>
      <c r="AB227" s="153"/>
      <c r="AC227" s="153"/>
      <c r="AD227" s="153"/>
      <c r="AE227" s="153"/>
      <c r="AF227" s="153"/>
      <c r="AG227" s="153" t="s">
        <v>147</v>
      </c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</row>
    <row r="228" spans="1:60" outlineLevel="1">
      <c r="A228" s="160"/>
      <c r="B228" s="161"/>
      <c r="C228" s="247" t="s">
        <v>597</v>
      </c>
      <c r="D228" s="248"/>
      <c r="E228" s="248"/>
      <c r="F228" s="248"/>
      <c r="G228" s="248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53"/>
      <c r="Y228" s="153"/>
      <c r="Z228" s="153"/>
      <c r="AA228" s="153"/>
      <c r="AB228" s="153"/>
      <c r="AC228" s="153"/>
      <c r="AD228" s="153"/>
      <c r="AE228" s="153"/>
      <c r="AF228" s="153"/>
      <c r="AG228" s="153" t="s">
        <v>149</v>
      </c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</row>
    <row r="229" spans="1:60" ht="22.5" outlineLevel="1">
      <c r="A229" s="174">
        <v>100</v>
      </c>
      <c r="B229" s="175" t="s">
        <v>610</v>
      </c>
      <c r="C229" s="191" t="s">
        <v>611</v>
      </c>
      <c r="D229" s="176" t="s">
        <v>157</v>
      </c>
      <c r="E229" s="177">
        <v>3</v>
      </c>
      <c r="F229" s="178">
        <v>627</v>
      </c>
      <c r="G229" s="179">
        <f>ROUND(E229*F229,2)</f>
        <v>1881</v>
      </c>
      <c r="H229" s="178"/>
      <c r="I229" s="179">
        <f>ROUND(E229*H229,2)</f>
        <v>0</v>
      </c>
      <c r="J229" s="178"/>
      <c r="K229" s="179">
        <f>ROUND(E229*J229,2)</f>
        <v>0</v>
      </c>
      <c r="L229" s="179">
        <v>21</v>
      </c>
      <c r="M229" s="179">
        <f>G229*(1+L229/100)</f>
        <v>2276.0099999999998</v>
      </c>
      <c r="N229" s="179">
        <v>9.2000000000000003E-4</v>
      </c>
      <c r="O229" s="179">
        <f>ROUND(E229*N229,2)</f>
        <v>0</v>
      </c>
      <c r="P229" s="179">
        <v>0</v>
      </c>
      <c r="Q229" s="179">
        <f>ROUND(E229*P229,2)</f>
        <v>0</v>
      </c>
      <c r="R229" s="179" t="s">
        <v>232</v>
      </c>
      <c r="S229" s="179" t="s">
        <v>146</v>
      </c>
      <c r="T229" s="180" t="s">
        <v>146</v>
      </c>
      <c r="U229" s="163">
        <v>0.35099999999999998</v>
      </c>
      <c r="V229" s="163">
        <f>ROUND(E229*U229,2)</f>
        <v>1.05</v>
      </c>
      <c r="W229" s="163"/>
      <c r="X229" s="153"/>
      <c r="Y229" s="153"/>
      <c r="Z229" s="153"/>
      <c r="AA229" s="153"/>
      <c r="AB229" s="153"/>
      <c r="AC229" s="153"/>
      <c r="AD229" s="153"/>
      <c r="AE229" s="153"/>
      <c r="AF229" s="153"/>
      <c r="AG229" s="153" t="s">
        <v>147</v>
      </c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</row>
    <row r="230" spans="1:60" outlineLevel="1">
      <c r="A230" s="160"/>
      <c r="B230" s="161"/>
      <c r="C230" s="247" t="s">
        <v>597</v>
      </c>
      <c r="D230" s="248"/>
      <c r="E230" s="248"/>
      <c r="F230" s="248"/>
      <c r="G230" s="248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53"/>
      <c r="Y230" s="153"/>
      <c r="Z230" s="153"/>
      <c r="AA230" s="153"/>
      <c r="AB230" s="153"/>
      <c r="AC230" s="153"/>
      <c r="AD230" s="153"/>
      <c r="AE230" s="153"/>
      <c r="AF230" s="153"/>
      <c r="AG230" s="153" t="s">
        <v>149</v>
      </c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</row>
    <row r="231" spans="1:60" ht="22.5" outlineLevel="1">
      <c r="A231" s="174">
        <v>101</v>
      </c>
      <c r="B231" s="175" t="s">
        <v>612</v>
      </c>
      <c r="C231" s="191" t="s">
        <v>613</v>
      </c>
      <c r="D231" s="176" t="s">
        <v>157</v>
      </c>
      <c r="E231" s="177">
        <v>2</v>
      </c>
      <c r="F231" s="178">
        <v>972</v>
      </c>
      <c r="G231" s="179">
        <f>ROUND(E231*F231,2)</f>
        <v>1944</v>
      </c>
      <c r="H231" s="178"/>
      <c r="I231" s="179">
        <f>ROUND(E231*H231,2)</f>
        <v>0</v>
      </c>
      <c r="J231" s="178"/>
      <c r="K231" s="179">
        <f>ROUND(E231*J231,2)</f>
        <v>0</v>
      </c>
      <c r="L231" s="179">
        <v>21</v>
      </c>
      <c r="M231" s="179">
        <f>G231*(1+L231/100)</f>
        <v>2352.2399999999998</v>
      </c>
      <c r="N231" s="179">
        <v>1.32E-3</v>
      </c>
      <c r="O231" s="179">
        <f>ROUND(E231*N231,2)</f>
        <v>0</v>
      </c>
      <c r="P231" s="179">
        <v>0</v>
      </c>
      <c r="Q231" s="179">
        <f>ROUND(E231*P231,2)</f>
        <v>0</v>
      </c>
      <c r="R231" s="179" t="s">
        <v>232</v>
      </c>
      <c r="S231" s="179" t="s">
        <v>146</v>
      </c>
      <c r="T231" s="180" t="s">
        <v>146</v>
      </c>
      <c r="U231" s="163">
        <v>0.42399999999999999</v>
      </c>
      <c r="V231" s="163">
        <f>ROUND(E231*U231,2)</f>
        <v>0.85</v>
      </c>
      <c r="W231" s="163"/>
      <c r="X231" s="153"/>
      <c r="Y231" s="153"/>
      <c r="Z231" s="153"/>
      <c r="AA231" s="153"/>
      <c r="AB231" s="153"/>
      <c r="AC231" s="153"/>
      <c r="AD231" s="153"/>
      <c r="AE231" s="153"/>
      <c r="AF231" s="153"/>
      <c r="AG231" s="153" t="s">
        <v>147</v>
      </c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</row>
    <row r="232" spans="1:60" outlineLevel="1">
      <c r="A232" s="160"/>
      <c r="B232" s="161"/>
      <c r="C232" s="247" t="s">
        <v>597</v>
      </c>
      <c r="D232" s="248"/>
      <c r="E232" s="248"/>
      <c r="F232" s="248"/>
      <c r="G232" s="248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53"/>
      <c r="Y232" s="153"/>
      <c r="Z232" s="153"/>
      <c r="AA232" s="153"/>
      <c r="AB232" s="153"/>
      <c r="AC232" s="153"/>
      <c r="AD232" s="153"/>
      <c r="AE232" s="153"/>
      <c r="AF232" s="153"/>
      <c r="AG232" s="153" t="s">
        <v>149</v>
      </c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</row>
    <row r="233" spans="1:60" outlineLevel="1">
      <c r="A233" s="174">
        <v>102</v>
      </c>
      <c r="B233" s="175" t="s">
        <v>614</v>
      </c>
      <c r="C233" s="191" t="s">
        <v>615</v>
      </c>
      <c r="D233" s="176" t="s">
        <v>157</v>
      </c>
      <c r="E233" s="177">
        <v>52</v>
      </c>
      <c r="F233" s="178">
        <v>151</v>
      </c>
      <c r="G233" s="179">
        <f>ROUND(E233*F233,2)</f>
        <v>7852</v>
      </c>
      <c r="H233" s="178"/>
      <c r="I233" s="179">
        <f>ROUND(E233*H233,2)</f>
        <v>0</v>
      </c>
      <c r="J233" s="178"/>
      <c r="K233" s="179">
        <f>ROUND(E233*J233,2)</f>
        <v>0</v>
      </c>
      <c r="L233" s="179">
        <v>21</v>
      </c>
      <c r="M233" s="179">
        <f>G233*(1+L233/100)</f>
        <v>9500.92</v>
      </c>
      <c r="N233" s="179">
        <v>0</v>
      </c>
      <c r="O233" s="179">
        <f>ROUND(E233*N233,2)</f>
        <v>0</v>
      </c>
      <c r="P233" s="179">
        <v>0</v>
      </c>
      <c r="Q233" s="179">
        <f>ROUND(E233*P233,2)</f>
        <v>0</v>
      </c>
      <c r="R233" s="179" t="s">
        <v>232</v>
      </c>
      <c r="S233" s="179" t="s">
        <v>146</v>
      </c>
      <c r="T233" s="180" t="s">
        <v>146</v>
      </c>
      <c r="U233" s="163">
        <v>8.2000000000000003E-2</v>
      </c>
      <c r="V233" s="163">
        <f>ROUND(E233*U233,2)</f>
        <v>4.26</v>
      </c>
      <c r="W233" s="163"/>
      <c r="X233" s="153"/>
      <c r="Y233" s="153"/>
      <c r="Z233" s="153"/>
      <c r="AA233" s="153"/>
      <c r="AB233" s="153"/>
      <c r="AC233" s="153"/>
      <c r="AD233" s="153"/>
      <c r="AE233" s="153"/>
      <c r="AF233" s="153"/>
      <c r="AG233" s="153" t="s">
        <v>147</v>
      </c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</row>
    <row r="234" spans="1:60" outlineLevel="1">
      <c r="A234" s="160"/>
      <c r="B234" s="161"/>
      <c r="C234" s="247" t="s">
        <v>597</v>
      </c>
      <c r="D234" s="248"/>
      <c r="E234" s="248"/>
      <c r="F234" s="248"/>
      <c r="G234" s="248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53"/>
      <c r="Y234" s="153"/>
      <c r="Z234" s="153"/>
      <c r="AA234" s="153"/>
      <c r="AB234" s="153"/>
      <c r="AC234" s="153"/>
      <c r="AD234" s="153"/>
      <c r="AE234" s="153"/>
      <c r="AF234" s="153"/>
      <c r="AG234" s="153" t="s">
        <v>149</v>
      </c>
      <c r="AH234" s="153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</row>
    <row r="235" spans="1:60" outlineLevel="1">
      <c r="A235" s="174">
        <v>103</v>
      </c>
      <c r="B235" s="175" t="s">
        <v>616</v>
      </c>
      <c r="C235" s="191" t="s">
        <v>617</v>
      </c>
      <c r="D235" s="176" t="s">
        <v>157</v>
      </c>
      <c r="E235" s="177">
        <v>6</v>
      </c>
      <c r="F235" s="178">
        <v>301</v>
      </c>
      <c r="G235" s="179">
        <f>ROUND(E235*F235,2)</f>
        <v>1806</v>
      </c>
      <c r="H235" s="178"/>
      <c r="I235" s="179">
        <f>ROUND(E235*H235,2)</f>
        <v>0</v>
      </c>
      <c r="J235" s="178"/>
      <c r="K235" s="179">
        <f>ROUND(E235*J235,2)</f>
        <v>0</v>
      </c>
      <c r="L235" s="179">
        <v>21</v>
      </c>
      <c r="M235" s="179">
        <f>G235*(1+L235/100)</f>
        <v>2185.2599999999998</v>
      </c>
      <c r="N235" s="179">
        <v>0</v>
      </c>
      <c r="O235" s="179">
        <f>ROUND(E235*N235,2)</f>
        <v>0</v>
      </c>
      <c r="P235" s="179">
        <v>0</v>
      </c>
      <c r="Q235" s="179">
        <f>ROUND(E235*P235,2)</f>
        <v>0</v>
      </c>
      <c r="R235" s="179" t="s">
        <v>232</v>
      </c>
      <c r="S235" s="179" t="s">
        <v>146</v>
      </c>
      <c r="T235" s="180" t="s">
        <v>146</v>
      </c>
      <c r="U235" s="163">
        <v>0.10299999999999999</v>
      </c>
      <c r="V235" s="163">
        <f>ROUND(E235*U235,2)</f>
        <v>0.62</v>
      </c>
      <c r="W235" s="163"/>
      <c r="X235" s="153"/>
      <c r="Y235" s="153"/>
      <c r="Z235" s="153"/>
      <c r="AA235" s="153"/>
      <c r="AB235" s="153"/>
      <c r="AC235" s="153"/>
      <c r="AD235" s="153"/>
      <c r="AE235" s="153"/>
      <c r="AF235" s="153"/>
      <c r="AG235" s="153" t="s">
        <v>147</v>
      </c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</row>
    <row r="236" spans="1:60" outlineLevel="1">
      <c r="A236" s="160"/>
      <c r="B236" s="161"/>
      <c r="C236" s="247" t="s">
        <v>597</v>
      </c>
      <c r="D236" s="248"/>
      <c r="E236" s="248"/>
      <c r="F236" s="248"/>
      <c r="G236" s="248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53"/>
      <c r="Y236" s="153"/>
      <c r="Z236" s="153"/>
      <c r="AA236" s="153"/>
      <c r="AB236" s="153"/>
      <c r="AC236" s="153"/>
      <c r="AD236" s="153"/>
      <c r="AE236" s="153"/>
      <c r="AF236" s="153"/>
      <c r="AG236" s="153" t="s">
        <v>149</v>
      </c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</row>
    <row r="237" spans="1:60" outlineLevel="1">
      <c r="A237" s="174">
        <v>104</v>
      </c>
      <c r="B237" s="175" t="s">
        <v>618</v>
      </c>
      <c r="C237" s="191" t="s">
        <v>619</v>
      </c>
      <c r="D237" s="176" t="s">
        <v>157</v>
      </c>
      <c r="E237" s="177">
        <v>16</v>
      </c>
      <c r="F237" s="178">
        <v>485</v>
      </c>
      <c r="G237" s="179">
        <f>ROUND(E237*F237,2)</f>
        <v>7760</v>
      </c>
      <c r="H237" s="178"/>
      <c r="I237" s="179">
        <f>ROUND(E237*H237,2)</f>
        <v>0</v>
      </c>
      <c r="J237" s="178"/>
      <c r="K237" s="179">
        <f>ROUND(E237*J237,2)</f>
        <v>0</v>
      </c>
      <c r="L237" s="179">
        <v>21</v>
      </c>
      <c r="M237" s="179">
        <f>G237*(1+L237/100)</f>
        <v>9389.6</v>
      </c>
      <c r="N237" s="179">
        <v>0</v>
      </c>
      <c r="O237" s="179">
        <f>ROUND(E237*N237,2)</f>
        <v>0</v>
      </c>
      <c r="P237" s="179">
        <v>0</v>
      </c>
      <c r="Q237" s="179">
        <f>ROUND(E237*P237,2)</f>
        <v>0</v>
      </c>
      <c r="R237" s="179" t="s">
        <v>232</v>
      </c>
      <c r="S237" s="179" t="s">
        <v>146</v>
      </c>
      <c r="T237" s="180" t="s">
        <v>146</v>
      </c>
      <c r="U237" s="163">
        <v>0.124</v>
      </c>
      <c r="V237" s="163">
        <f>ROUND(E237*U237,2)</f>
        <v>1.98</v>
      </c>
      <c r="W237" s="163"/>
      <c r="X237" s="153"/>
      <c r="Y237" s="153"/>
      <c r="Z237" s="153"/>
      <c r="AA237" s="153"/>
      <c r="AB237" s="153"/>
      <c r="AC237" s="153"/>
      <c r="AD237" s="153"/>
      <c r="AE237" s="153"/>
      <c r="AF237" s="153"/>
      <c r="AG237" s="153" t="s">
        <v>147</v>
      </c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</row>
    <row r="238" spans="1:60" outlineLevel="1">
      <c r="A238" s="160"/>
      <c r="B238" s="161"/>
      <c r="C238" s="247" t="s">
        <v>597</v>
      </c>
      <c r="D238" s="248"/>
      <c r="E238" s="248"/>
      <c r="F238" s="248"/>
      <c r="G238" s="248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53"/>
      <c r="Y238" s="153"/>
      <c r="Z238" s="153"/>
      <c r="AA238" s="153"/>
      <c r="AB238" s="153"/>
      <c r="AC238" s="153"/>
      <c r="AD238" s="153"/>
      <c r="AE238" s="153"/>
      <c r="AF238" s="153"/>
      <c r="AG238" s="153" t="s">
        <v>149</v>
      </c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</row>
    <row r="239" spans="1:60" outlineLevel="1">
      <c r="A239" s="174">
        <v>105</v>
      </c>
      <c r="B239" s="175" t="s">
        <v>620</v>
      </c>
      <c r="C239" s="191" t="s">
        <v>621</v>
      </c>
      <c r="D239" s="176" t="s">
        <v>157</v>
      </c>
      <c r="E239" s="177">
        <v>52</v>
      </c>
      <c r="F239" s="178">
        <v>770</v>
      </c>
      <c r="G239" s="179">
        <f>ROUND(E239*F239,2)</f>
        <v>40040</v>
      </c>
      <c r="H239" s="178"/>
      <c r="I239" s="179">
        <f>ROUND(E239*H239,2)</f>
        <v>0</v>
      </c>
      <c r="J239" s="178"/>
      <c r="K239" s="179">
        <f>ROUND(E239*J239,2)</f>
        <v>0</v>
      </c>
      <c r="L239" s="179">
        <v>21</v>
      </c>
      <c r="M239" s="179">
        <f>G239*(1+L239/100)</f>
        <v>48448.4</v>
      </c>
      <c r="N239" s="179">
        <v>0</v>
      </c>
      <c r="O239" s="179">
        <f>ROUND(E239*N239,2)</f>
        <v>0</v>
      </c>
      <c r="P239" s="179">
        <v>0</v>
      </c>
      <c r="Q239" s="179">
        <f>ROUND(E239*P239,2)</f>
        <v>0</v>
      </c>
      <c r="R239" s="179" t="s">
        <v>232</v>
      </c>
      <c r="S239" s="179" t="s">
        <v>146</v>
      </c>
      <c r="T239" s="180" t="s">
        <v>146</v>
      </c>
      <c r="U239" s="163">
        <v>0.16500000000000001</v>
      </c>
      <c r="V239" s="163">
        <f>ROUND(E239*U239,2)</f>
        <v>8.58</v>
      </c>
      <c r="W239" s="163"/>
      <c r="X239" s="153"/>
      <c r="Y239" s="153"/>
      <c r="Z239" s="153"/>
      <c r="AA239" s="153"/>
      <c r="AB239" s="153"/>
      <c r="AC239" s="153"/>
      <c r="AD239" s="153"/>
      <c r="AE239" s="153"/>
      <c r="AF239" s="153"/>
      <c r="AG239" s="153" t="s">
        <v>147</v>
      </c>
      <c r="AH239" s="153"/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</row>
    <row r="240" spans="1:60" outlineLevel="1">
      <c r="A240" s="160"/>
      <c r="B240" s="161"/>
      <c r="C240" s="247" t="s">
        <v>597</v>
      </c>
      <c r="D240" s="248"/>
      <c r="E240" s="248"/>
      <c r="F240" s="248"/>
      <c r="G240" s="248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53"/>
      <c r="Y240" s="153"/>
      <c r="Z240" s="153"/>
      <c r="AA240" s="153"/>
      <c r="AB240" s="153"/>
      <c r="AC240" s="153"/>
      <c r="AD240" s="153"/>
      <c r="AE240" s="153"/>
      <c r="AF240" s="153"/>
      <c r="AG240" s="153" t="s">
        <v>149</v>
      </c>
      <c r="AH240" s="153"/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</row>
    <row r="241" spans="1:60" outlineLevel="1">
      <c r="A241" s="174">
        <v>106</v>
      </c>
      <c r="B241" s="175" t="s">
        <v>239</v>
      </c>
      <c r="C241" s="191" t="s">
        <v>240</v>
      </c>
      <c r="D241" s="176" t="s">
        <v>157</v>
      </c>
      <c r="E241" s="177">
        <v>36</v>
      </c>
      <c r="F241" s="178">
        <v>1140</v>
      </c>
      <c r="G241" s="179">
        <f>ROUND(E241*F241,2)</f>
        <v>41040</v>
      </c>
      <c r="H241" s="178"/>
      <c r="I241" s="179">
        <f>ROUND(E241*H241,2)</f>
        <v>0</v>
      </c>
      <c r="J241" s="178"/>
      <c r="K241" s="179">
        <f>ROUND(E241*J241,2)</f>
        <v>0</v>
      </c>
      <c r="L241" s="179">
        <v>21</v>
      </c>
      <c r="M241" s="179">
        <f>G241*(1+L241/100)</f>
        <v>49658.400000000001</v>
      </c>
      <c r="N241" s="179">
        <v>1.1800000000000001E-3</v>
      </c>
      <c r="O241" s="179">
        <f>ROUND(E241*N241,2)</f>
        <v>0.04</v>
      </c>
      <c r="P241" s="179">
        <v>0</v>
      </c>
      <c r="Q241" s="179">
        <f>ROUND(E241*P241,2)</f>
        <v>0</v>
      </c>
      <c r="R241" s="179" t="s">
        <v>232</v>
      </c>
      <c r="S241" s="179" t="s">
        <v>146</v>
      </c>
      <c r="T241" s="180" t="s">
        <v>146</v>
      </c>
      <c r="U241" s="163">
        <v>0.21</v>
      </c>
      <c r="V241" s="163">
        <f>ROUND(E241*U241,2)</f>
        <v>7.56</v>
      </c>
      <c r="W241" s="163"/>
      <c r="X241" s="153"/>
      <c r="Y241" s="153"/>
      <c r="Z241" s="153"/>
      <c r="AA241" s="153"/>
      <c r="AB241" s="153"/>
      <c r="AC241" s="153"/>
      <c r="AD241" s="153"/>
      <c r="AE241" s="153"/>
      <c r="AF241" s="153"/>
      <c r="AG241" s="153" t="s">
        <v>147</v>
      </c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</row>
    <row r="242" spans="1:60" outlineLevel="1">
      <c r="A242" s="160"/>
      <c r="B242" s="161"/>
      <c r="C242" s="247" t="s">
        <v>597</v>
      </c>
      <c r="D242" s="248"/>
      <c r="E242" s="248"/>
      <c r="F242" s="248"/>
      <c r="G242" s="248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53"/>
      <c r="Y242" s="153"/>
      <c r="Z242" s="153"/>
      <c r="AA242" s="153"/>
      <c r="AB242" s="153"/>
      <c r="AC242" s="153"/>
      <c r="AD242" s="153"/>
      <c r="AE242" s="153"/>
      <c r="AF242" s="153"/>
      <c r="AG242" s="153" t="s">
        <v>149</v>
      </c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</row>
    <row r="243" spans="1:60" ht="22.5" outlineLevel="1">
      <c r="A243" s="174">
        <v>107</v>
      </c>
      <c r="B243" s="175" t="s">
        <v>622</v>
      </c>
      <c r="C243" s="191" t="s">
        <v>623</v>
      </c>
      <c r="D243" s="176" t="s">
        <v>157</v>
      </c>
      <c r="E243" s="177">
        <v>19</v>
      </c>
      <c r="F243" s="178">
        <v>214</v>
      </c>
      <c r="G243" s="179">
        <f>ROUND(E243*F243,2)</f>
        <v>4066</v>
      </c>
      <c r="H243" s="178"/>
      <c r="I243" s="179">
        <f>ROUND(E243*H243,2)</f>
        <v>0</v>
      </c>
      <c r="J243" s="178"/>
      <c r="K243" s="179">
        <f>ROUND(E243*J243,2)</f>
        <v>0</v>
      </c>
      <c r="L243" s="179">
        <v>21</v>
      </c>
      <c r="M243" s="179">
        <f>G243*(1+L243/100)</f>
        <v>4919.8599999999997</v>
      </c>
      <c r="N243" s="179">
        <v>0</v>
      </c>
      <c r="O243" s="179">
        <f>ROUND(E243*N243,2)</f>
        <v>0</v>
      </c>
      <c r="P243" s="179">
        <v>0</v>
      </c>
      <c r="Q243" s="179">
        <f>ROUND(E243*P243,2)</f>
        <v>0</v>
      </c>
      <c r="R243" s="179" t="s">
        <v>232</v>
      </c>
      <c r="S243" s="179" t="s">
        <v>146</v>
      </c>
      <c r="T243" s="180" t="s">
        <v>146</v>
      </c>
      <c r="U243" s="163">
        <v>8.3000000000000004E-2</v>
      </c>
      <c r="V243" s="163">
        <f>ROUND(E243*U243,2)</f>
        <v>1.58</v>
      </c>
      <c r="W243" s="163"/>
      <c r="X243" s="153"/>
      <c r="Y243" s="153"/>
      <c r="Z243" s="153"/>
      <c r="AA243" s="153"/>
      <c r="AB243" s="153"/>
      <c r="AC243" s="153"/>
      <c r="AD243" s="153"/>
      <c r="AE243" s="153"/>
      <c r="AF243" s="153"/>
      <c r="AG243" s="153" t="s">
        <v>147</v>
      </c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</row>
    <row r="244" spans="1:60" outlineLevel="1">
      <c r="A244" s="160"/>
      <c r="B244" s="161"/>
      <c r="C244" s="247" t="s">
        <v>597</v>
      </c>
      <c r="D244" s="248"/>
      <c r="E244" s="248"/>
      <c r="F244" s="248"/>
      <c r="G244" s="248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53"/>
      <c r="Y244" s="153"/>
      <c r="Z244" s="153"/>
      <c r="AA244" s="153"/>
      <c r="AB244" s="153"/>
      <c r="AC244" s="153"/>
      <c r="AD244" s="153"/>
      <c r="AE244" s="153"/>
      <c r="AF244" s="153"/>
      <c r="AG244" s="153" t="s">
        <v>149</v>
      </c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</row>
    <row r="245" spans="1:60" ht="22.5" outlineLevel="1">
      <c r="A245" s="174">
        <v>108</v>
      </c>
      <c r="B245" s="175" t="s">
        <v>624</v>
      </c>
      <c r="C245" s="191" t="s">
        <v>625</v>
      </c>
      <c r="D245" s="176" t="s">
        <v>157</v>
      </c>
      <c r="E245" s="177">
        <v>3</v>
      </c>
      <c r="F245" s="178">
        <v>950</v>
      </c>
      <c r="G245" s="179">
        <f>ROUND(E245*F245,2)</f>
        <v>2850</v>
      </c>
      <c r="H245" s="178"/>
      <c r="I245" s="179">
        <f>ROUND(E245*H245,2)</f>
        <v>0</v>
      </c>
      <c r="J245" s="178"/>
      <c r="K245" s="179">
        <f>ROUND(E245*J245,2)</f>
        <v>0</v>
      </c>
      <c r="L245" s="179">
        <v>21</v>
      </c>
      <c r="M245" s="179">
        <f>G245*(1+L245/100)</f>
        <v>3448.5</v>
      </c>
      <c r="N245" s="179">
        <v>0</v>
      </c>
      <c r="O245" s="179">
        <f>ROUND(E245*N245,2)</f>
        <v>0</v>
      </c>
      <c r="P245" s="179">
        <v>0</v>
      </c>
      <c r="Q245" s="179">
        <f>ROUND(E245*P245,2)</f>
        <v>0</v>
      </c>
      <c r="R245" s="179" t="s">
        <v>232</v>
      </c>
      <c r="S245" s="179" t="s">
        <v>146</v>
      </c>
      <c r="T245" s="180" t="s">
        <v>146</v>
      </c>
      <c r="U245" s="163">
        <v>0.35099999999999998</v>
      </c>
      <c r="V245" s="163">
        <f>ROUND(E245*U245,2)</f>
        <v>1.05</v>
      </c>
      <c r="W245" s="163"/>
      <c r="X245" s="153"/>
      <c r="Y245" s="153"/>
      <c r="Z245" s="153"/>
      <c r="AA245" s="153"/>
      <c r="AB245" s="153"/>
      <c r="AC245" s="153"/>
      <c r="AD245" s="153"/>
      <c r="AE245" s="153"/>
      <c r="AF245" s="153"/>
      <c r="AG245" s="153" t="s">
        <v>147</v>
      </c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</row>
    <row r="246" spans="1:60" outlineLevel="1">
      <c r="A246" s="160"/>
      <c r="B246" s="161"/>
      <c r="C246" s="247" t="s">
        <v>597</v>
      </c>
      <c r="D246" s="248"/>
      <c r="E246" s="248"/>
      <c r="F246" s="248"/>
      <c r="G246" s="248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53"/>
      <c r="Y246" s="153"/>
      <c r="Z246" s="153"/>
      <c r="AA246" s="153"/>
      <c r="AB246" s="153"/>
      <c r="AC246" s="153"/>
      <c r="AD246" s="153"/>
      <c r="AE246" s="153"/>
      <c r="AF246" s="153"/>
      <c r="AG246" s="153" t="s">
        <v>149</v>
      </c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</row>
    <row r="247" spans="1:60" ht="22.5" outlineLevel="1">
      <c r="A247" s="174">
        <v>109</v>
      </c>
      <c r="B247" s="175" t="s">
        <v>626</v>
      </c>
      <c r="C247" s="191" t="s">
        <v>627</v>
      </c>
      <c r="D247" s="176" t="s">
        <v>157</v>
      </c>
      <c r="E247" s="177">
        <v>4</v>
      </c>
      <c r="F247" s="178">
        <v>2211</v>
      </c>
      <c r="G247" s="179">
        <f>ROUND(E247*F247,2)</f>
        <v>8844</v>
      </c>
      <c r="H247" s="178"/>
      <c r="I247" s="179">
        <f>ROUND(E247*H247,2)</f>
        <v>0</v>
      </c>
      <c r="J247" s="178"/>
      <c r="K247" s="179">
        <f>ROUND(E247*J247,2)</f>
        <v>0</v>
      </c>
      <c r="L247" s="179">
        <v>21</v>
      </c>
      <c r="M247" s="179">
        <f>G247*(1+L247/100)</f>
        <v>10701.24</v>
      </c>
      <c r="N247" s="179">
        <v>0</v>
      </c>
      <c r="O247" s="179">
        <f>ROUND(E247*N247,2)</f>
        <v>0</v>
      </c>
      <c r="P247" s="179">
        <v>0</v>
      </c>
      <c r="Q247" s="179">
        <f>ROUND(E247*P247,2)</f>
        <v>0</v>
      </c>
      <c r="R247" s="179" t="s">
        <v>232</v>
      </c>
      <c r="S247" s="179" t="s">
        <v>146</v>
      </c>
      <c r="T247" s="180" t="s">
        <v>146</v>
      </c>
      <c r="U247" s="163">
        <v>0.42399999999999999</v>
      </c>
      <c r="V247" s="163">
        <f>ROUND(E247*U247,2)</f>
        <v>1.7</v>
      </c>
      <c r="W247" s="163"/>
      <c r="X247" s="153"/>
      <c r="Y247" s="153"/>
      <c r="Z247" s="153"/>
      <c r="AA247" s="153"/>
      <c r="AB247" s="153"/>
      <c r="AC247" s="153"/>
      <c r="AD247" s="153"/>
      <c r="AE247" s="153"/>
      <c r="AF247" s="153"/>
      <c r="AG247" s="153" t="s">
        <v>147</v>
      </c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</row>
    <row r="248" spans="1:60" outlineLevel="1">
      <c r="A248" s="160"/>
      <c r="B248" s="161"/>
      <c r="C248" s="247" t="s">
        <v>597</v>
      </c>
      <c r="D248" s="248"/>
      <c r="E248" s="248"/>
      <c r="F248" s="248"/>
      <c r="G248" s="248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53"/>
      <c r="Y248" s="153"/>
      <c r="Z248" s="153"/>
      <c r="AA248" s="153"/>
      <c r="AB248" s="153"/>
      <c r="AC248" s="153"/>
      <c r="AD248" s="153"/>
      <c r="AE248" s="153"/>
      <c r="AF248" s="153"/>
      <c r="AG248" s="153" t="s">
        <v>149</v>
      </c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</row>
    <row r="249" spans="1:60" ht="22.5" outlineLevel="1">
      <c r="A249" s="181">
        <v>110</v>
      </c>
      <c r="B249" s="182" t="s">
        <v>241</v>
      </c>
      <c r="C249" s="192" t="s">
        <v>242</v>
      </c>
      <c r="D249" s="183" t="s">
        <v>157</v>
      </c>
      <c r="E249" s="184">
        <v>15</v>
      </c>
      <c r="F249" s="185">
        <v>190</v>
      </c>
      <c r="G249" s="186">
        <f>ROUND(E249*F249,2)</f>
        <v>2850</v>
      </c>
      <c r="H249" s="185"/>
      <c r="I249" s="186">
        <f>ROUND(E249*H249,2)</f>
        <v>0</v>
      </c>
      <c r="J249" s="185"/>
      <c r="K249" s="186">
        <f>ROUND(E249*J249,2)</f>
        <v>0</v>
      </c>
      <c r="L249" s="186">
        <v>21</v>
      </c>
      <c r="M249" s="186">
        <f>G249*(1+L249/100)</f>
        <v>3448.5</v>
      </c>
      <c r="N249" s="186">
        <v>5.1000000000000004E-4</v>
      </c>
      <c r="O249" s="186">
        <f>ROUND(E249*N249,2)</f>
        <v>0.01</v>
      </c>
      <c r="P249" s="186">
        <v>0</v>
      </c>
      <c r="Q249" s="186">
        <f>ROUND(E249*P249,2)</f>
        <v>0</v>
      </c>
      <c r="R249" s="186" t="s">
        <v>232</v>
      </c>
      <c r="S249" s="186" t="s">
        <v>146</v>
      </c>
      <c r="T249" s="187" t="s">
        <v>146</v>
      </c>
      <c r="U249" s="163">
        <v>0.251</v>
      </c>
      <c r="V249" s="163">
        <f>ROUND(E249*U249,2)</f>
        <v>3.77</v>
      </c>
      <c r="W249" s="163"/>
      <c r="X249" s="153"/>
      <c r="Y249" s="153"/>
      <c r="Z249" s="153"/>
      <c r="AA249" s="153"/>
      <c r="AB249" s="153"/>
      <c r="AC249" s="153"/>
      <c r="AD249" s="153"/>
      <c r="AE249" s="153"/>
      <c r="AF249" s="153"/>
      <c r="AG249" s="153" t="s">
        <v>147</v>
      </c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</row>
    <row r="250" spans="1:60" ht="22.5" outlineLevel="1">
      <c r="A250" s="181">
        <v>111</v>
      </c>
      <c r="B250" s="182" t="s">
        <v>628</v>
      </c>
      <c r="C250" s="192" t="s">
        <v>629</v>
      </c>
      <c r="D250" s="183" t="s">
        <v>157</v>
      </c>
      <c r="E250" s="184">
        <v>14</v>
      </c>
      <c r="F250" s="185">
        <v>159</v>
      </c>
      <c r="G250" s="186">
        <f>ROUND(E250*F250,2)</f>
        <v>2226</v>
      </c>
      <c r="H250" s="185"/>
      <c r="I250" s="186">
        <f>ROUND(E250*H250,2)</f>
        <v>0</v>
      </c>
      <c r="J250" s="185"/>
      <c r="K250" s="186">
        <f>ROUND(E250*J250,2)</f>
        <v>0</v>
      </c>
      <c r="L250" s="186">
        <v>21</v>
      </c>
      <c r="M250" s="186">
        <f>G250*(1+L250/100)</f>
        <v>2693.46</v>
      </c>
      <c r="N250" s="186">
        <v>2.4000000000000001E-4</v>
      </c>
      <c r="O250" s="186">
        <f>ROUND(E250*N250,2)</f>
        <v>0</v>
      </c>
      <c r="P250" s="186">
        <v>0</v>
      </c>
      <c r="Q250" s="186">
        <f>ROUND(E250*P250,2)</f>
        <v>0</v>
      </c>
      <c r="R250" s="186" t="s">
        <v>232</v>
      </c>
      <c r="S250" s="186" t="s">
        <v>146</v>
      </c>
      <c r="T250" s="187" t="s">
        <v>146</v>
      </c>
      <c r="U250" s="163">
        <v>0.27800000000000002</v>
      </c>
      <c r="V250" s="163">
        <f>ROUND(E250*U250,2)</f>
        <v>3.89</v>
      </c>
      <c r="W250" s="163"/>
      <c r="X250" s="153"/>
      <c r="Y250" s="153"/>
      <c r="Z250" s="153"/>
      <c r="AA250" s="153"/>
      <c r="AB250" s="153"/>
      <c r="AC250" s="153"/>
      <c r="AD250" s="153"/>
      <c r="AE250" s="153"/>
      <c r="AF250" s="153"/>
      <c r="AG250" s="153" t="s">
        <v>147</v>
      </c>
      <c r="AH250" s="153"/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3"/>
      <c r="AY250" s="153"/>
      <c r="AZ250" s="153"/>
      <c r="BA250" s="153"/>
      <c r="BB250" s="153"/>
      <c r="BC250" s="153"/>
      <c r="BD250" s="153"/>
      <c r="BE250" s="153"/>
      <c r="BF250" s="153"/>
      <c r="BG250" s="153"/>
      <c r="BH250" s="153"/>
    </row>
    <row r="251" spans="1:60" outlineLevel="1">
      <c r="A251" s="174">
        <v>112</v>
      </c>
      <c r="B251" s="175" t="s">
        <v>630</v>
      </c>
      <c r="C251" s="191" t="s">
        <v>631</v>
      </c>
      <c r="D251" s="176" t="s">
        <v>157</v>
      </c>
      <c r="E251" s="177">
        <v>6</v>
      </c>
      <c r="F251" s="178">
        <v>1870</v>
      </c>
      <c r="G251" s="179">
        <f>ROUND(E251*F251,2)</f>
        <v>11220</v>
      </c>
      <c r="H251" s="178"/>
      <c r="I251" s="179">
        <f>ROUND(E251*H251,2)</f>
        <v>0</v>
      </c>
      <c r="J251" s="178"/>
      <c r="K251" s="179">
        <f>ROUND(E251*J251,2)</f>
        <v>0</v>
      </c>
      <c r="L251" s="179">
        <v>21</v>
      </c>
      <c r="M251" s="179">
        <f>G251*(1+L251/100)</f>
        <v>13576.199999999999</v>
      </c>
      <c r="N251" s="179">
        <v>5.0000000000000001E-3</v>
      </c>
      <c r="O251" s="179">
        <f>ROUND(E251*N251,2)</f>
        <v>0.03</v>
      </c>
      <c r="P251" s="179">
        <v>0</v>
      </c>
      <c r="Q251" s="179">
        <f>ROUND(E251*P251,2)</f>
        <v>0</v>
      </c>
      <c r="R251" s="179"/>
      <c r="S251" s="179" t="s">
        <v>186</v>
      </c>
      <c r="T251" s="180" t="s">
        <v>187</v>
      </c>
      <c r="U251" s="163">
        <v>0</v>
      </c>
      <c r="V251" s="163">
        <f>ROUND(E251*U251,2)</f>
        <v>0</v>
      </c>
      <c r="W251" s="163"/>
      <c r="X251" s="153"/>
      <c r="Y251" s="153"/>
      <c r="Z251" s="153"/>
      <c r="AA251" s="153"/>
      <c r="AB251" s="153"/>
      <c r="AC251" s="153"/>
      <c r="AD251" s="153"/>
      <c r="AE251" s="153"/>
      <c r="AF251" s="153"/>
      <c r="AG251" s="153" t="s">
        <v>147</v>
      </c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  <c r="BG251" s="153"/>
      <c r="BH251" s="153"/>
    </row>
    <row r="252" spans="1:60" outlineLevel="1">
      <c r="A252" s="160"/>
      <c r="B252" s="161"/>
      <c r="C252" s="247" t="s">
        <v>597</v>
      </c>
      <c r="D252" s="248"/>
      <c r="E252" s="248"/>
      <c r="F252" s="248"/>
      <c r="G252" s="248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53"/>
      <c r="Y252" s="153"/>
      <c r="Z252" s="153"/>
      <c r="AA252" s="153"/>
      <c r="AB252" s="153"/>
      <c r="AC252" s="153"/>
      <c r="AD252" s="153"/>
      <c r="AE252" s="153"/>
      <c r="AF252" s="153"/>
      <c r="AG252" s="153" t="s">
        <v>149</v>
      </c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3"/>
      <c r="AZ252" s="153"/>
      <c r="BA252" s="153"/>
      <c r="BB252" s="153"/>
      <c r="BC252" s="153"/>
      <c r="BD252" s="153"/>
      <c r="BE252" s="153"/>
      <c r="BF252" s="153"/>
      <c r="BG252" s="153"/>
      <c r="BH252" s="153"/>
    </row>
    <row r="253" spans="1:60" outlineLevel="1">
      <c r="A253" s="174">
        <v>113</v>
      </c>
      <c r="B253" s="175" t="s">
        <v>632</v>
      </c>
      <c r="C253" s="191" t="s">
        <v>633</v>
      </c>
      <c r="D253" s="176" t="s">
        <v>157</v>
      </c>
      <c r="E253" s="177">
        <v>4</v>
      </c>
      <c r="F253" s="178">
        <v>2120</v>
      </c>
      <c r="G253" s="179">
        <f>ROUND(E253*F253,2)</f>
        <v>8480</v>
      </c>
      <c r="H253" s="178"/>
      <c r="I253" s="179">
        <f>ROUND(E253*H253,2)</f>
        <v>0</v>
      </c>
      <c r="J253" s="178"/>
      <c r="K253" s="179">
        <f>ROUND(E253*J253,2)</f>
        <v>0</v>
      </c>
      <c r="L253" s="179">
        <v>21</v>
      </c>
      <c r="M253" s="179">
        <f>G253*(1+L253/100)</f>
        <v>10260.799999999999</v>
      </c>
      <c r="N253" s="179">
        <v>5.0000000000000001E-3</v>
      </c>
      <c r="O253" s="179">
        <f>ROUND(E253*N253,2)</f>
        <v>0.02</v>
      </c>
      <c r="P253" s="179">
        <v>0</v>
      </c>
      <c r="Q253" s="179">
        <f>ROUND(E253*P253,2)</f>
        <v>0</v>
      </c>
      <c r="R253" s="179"/>
      <c r="S253" s="179" t="s">
        <v>186</v>
      </c>
      <c r="T253" s="180" t="s">
        <v>187</v>
      </c>
      <c r="U253" s="163">
        <v>0</v>
      </c>
      <c r="V253" s="163">
        <f>ROUND(E253*U253,2)</f>
        <v>0</v>
      </c>
      <c r="W253" s="163"/>
      <c r="X253" s="153"/>
      <c r="Y253" s="153"/>
      <c r="Z253" s="153"/>
      <c r="AA253" s="153"/>
      <c r="AB253" s="153"/>
      <c r="AC253" s="153"/>
      <c r="AD253" s="153"/>
      <c r="AE253" s="153"/>
      <c r="AF253" s="153"/>
      <c r="AG253" s="153" t="s">
        <v>147</v>
      </c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3"/>
      <c r="AZ253" s="153"/>
      <c r="BA253" s="153"/>
      <c r="BB253" s="153"/>
      <c r="BC253" s="153"/>
      <c r="BD253" s="153"/>
      <c r="BE253" s="153"/>
      <c r="BF253" s="153"/>
      <c r="BG253" s="153"/>
      <c r="BH253" s="153"/>
    </row>
    <row r="254" spans="1:60" outlineLevel="1">
      <c r="A254" s="160"/>
      <c r="B254" s="161"/>
      <c r="C254" s="247" t="s">
        <v>597</v>
      </c>
      <c r="D254" s="248"/>
      <c r="E254" s="248"/>
      <c r="F254" s="248"/>
      <c r="G254" s="248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53"/>
      <c r="Y254" s="153"/>
      <c r="Z254" s="153"/>
      <c r="AA254" s="153"/>
      <c r="AB254" s="153"/>
      <c r="AC254" s="153"/>
      <c r="AD254" s="153"/>
      <c r="AE254" s="153"/>
      <c r="AF254" s="153"/>
      <c r="AG254" s="153" t="s">
        <v>149</v>
      </c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  <c r="BG254" s="153"/>
      <c r="BH254" s="153"/>
    </row>
    <row r="255" spans="1:60" outlineLevel="1">
      <c r="A255" s="174">
        <v>114</v>
      </c>
      <c r="B255" s="175" t="s">
        <v>634</v>
      </c>
      <c r="C255" s="191" t="s">
        <v>635</v>
      </c>
      <c r="D255" s="176" t="s">
        <v>157</v>
      </c>
      <c r="E255" s="177">
        <v>3</v>
      </c>
      <c r="F255" s="178">
        <v>2390</v>
      </c>
      <c r="G255" s="179">
        <f>ROUND(E255*F255,2)</f>
        <v>7170</v>
      </c>
      <c r="H255" s="178"/>
      <c r="I255" s="179">
        <f>ROUND(E255*H255,2)</f>
        <v>0</v>
      </c>
      <c r="J255" s="178"/>
      <c r="K255" s="179">
        <f>ROUND(E255*J255,2)</f>
        <v>0</v>
      </c>
      <c r="L255" s="179">
        <v>21</v>
      </c>
      <c r="M255" s="179">
        <f>G255*(1+L255/100)</f>
        <v>8675.6999999999989</v>
      </c>
      <c r="N255" s="179">
        <v>0</v>
      </c>
      <c r="O255" s="179">
        <f>ROUND(E255*N255,2)</f>
        <v>0</v>
      </c>
      <c r="P255" s="179">
        <v>0</v>
      </c>
      <c r="Q255" s="179">
        <f>ROUND(E255*P255,2)</f>
        <v>0</v>
      </c>
      <c r="R255" s="179"/>
      <c r="S255" s="179" t="s">
        <v>186</v>
      </c>
      <c r="T255" s="180" t="s">
        <v>187</v>
      </c>
      <c r="U255" s="163">
        <v>0</v>
      </c>
      <c r="V255" s="163">
        <f>ROUND(E255*U255,2)</f>
        <v>0</v>
      </c>
      <c r="W255" s="163"/>
      <c r="X255" s="153"/>
      <c r="Y255" s="153"/>
      <c r="Z255" s="153"/>
      <c r="AA255" s="153"/>
      <c r="AB255" s="153"/>
      <c r="AC255" s="153"/>
      <c r="AD255" s="153"/>
      <c r="AE255" s="153"/>
      <c r="AF255" s="153"/>
      <c r="AG255" s="153" t="s">
        <v>147</v>
      </c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53"/>
      <c r="BB255" s="153"/>
      <c r="BC255" s="153"/>
      <c r="BD255" s="153"/>
      <c r="BE255" s="153"/>
      <c r="BF255" s="153"/>
      <c r="BG255" s="153"/>
      <c r="BH255" s="153"/>
    </row>
    <row r="256" spans="1:60" outlineLevel="1">
      <c r="A256" s="160"/>
      <c r="B256" s="161"/>
      <c r="C256" s="247" t="s">
        <v>597</v>
      </c>
      <c r="D256" s="248"/>
      <c r="E256" s="248"/>
      <c r="F256" s="248"/>
      <c r="G256" s="248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53"/>
      <c r="Y256" s="153"/>
      <c r="Z256" s="153"/>
      <c r="AA256" s="153"/>
      <c r="AB256" s="153"/>
      <c r="AC256" s="153"/>
      <c r="AD256" s="153"/>
      <c r="AE256" s="153"/>
      <c r="AF256" s="153"/>
      <c r="AG256" s="153" t="s">
        <v>149</v>
      </c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</row>
    <row r="257" spans="1:60" outlineLevel="1">
      <c r="A257" s="174">
        <v>115</v>
      </c>
      <c r="B257" s="175" t="s">
        <v>636</v>
      </c>
      <c r="C257" s="191" t="s">
        <v>637</v>
      </c>
      <c r="D257" s="176" t="s">
        <v>157</v>
      </c>
      <c r="E257" s="177">
        <v>3</v>
      </c>
      <c r="F257" s="178">
        <v>3280</v>
      </c>
      <c r="G257" s="179">
        <f>ROUND(E257*F257,2)</f>
        <v>9840</v>
      </c>
      <c r="H257" s="178"/>
      <c r="I257" s="179">
        <f>ROUND(E257*H257,2)</f>
        <v>0</v>
      </c>
      <c r="J257" s="178"/>
      <c r="K257" s="179">
        <f>ROUND(E257*J257,2)</f>
        <v>0</v>
      </c>
      <c r="L257" s="179">
        <v>21</v>
      </c>
      <c r="M257" s="179">
        <f>G257*(1+L257/100)</f>
        <v>11906.4</v>
      </c>
      <c r="N257" s="179">
        <v>5.0000000000000001E-4</v>
      </c>
      <c r="O257" s="179">
        <f>ROUND(E257*N257,2)</f>
        <v>0</v>
      </c>
      <c r="P257" s="179">
        <v>0</v>
      </c>
      <c r="Q257" s="179">
        <f>ROUND(E257*P257,2)</f>
        <v>0</v>
      </c>
      <c r="R257" s="179"/>
      <c r="S257" s="179" t="s">
        <v>186</v>
      </c>
      <c r="T257" s="180" t="s">
        <v>187</v>
      </c>
      <c r="U257" s="163">
        <v>0</v>
      </c>
      <c r="V257" s="163">
        <f>ROUND(E257*U257,2)</f>
        <v>0</v>
      </c>
      <c r="W257" s="163"/>
      <c r="X257" s="153"/>
      <c r="Y257" s="153"/>
      <c r="Z257" s="153"/>
      <c r="AA257" s="153"/>
      <c r="AB257" s="153"/>
      <c r="AC257" s="153"/>
      <c r="AD257" s="153"/>
      <c r="AE257" s="153"/>
      <c r="AF257" s="153"/>
      <c r="AG257" s="153" t="s">
        <v>147</v>
      </c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53"/>
      <c r="BB257" s="153"/>
      <c r="BC257" s="153"/>
      <c r="BD257" s="153"/>
      <c r="BE257" s="153"/>
      <c r="BF257" s="153"/>
      <c r="BG257" s="153"/>
      <c r="BH257" s="153"/>
    </row>
    <row r="258" spans="1:60" outlineLevel="1">
      <c r="A258" s="160"/>
      <c r="B258" s="161"/>
      <c r="C258" s="247" t="s">
        <v>597</v>
      </c>
      <c r="D258" s="248"/>
      <c r="E258" s="248"/>
      <c r="F258" s="248"/>
      <c r="G258" s="248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53"/>
      <c r="Y258" s="153"/>
      <c r="Z258" s="153"/>
      <c r="AA258" s="153"/>
      <c r="AB258" s="153"/>
      <c r="AC258" s="153"/>
      <c r="AD258" s="153"/>
      <c r="AE258" s="153"/>
      <c r="AF258" s="153"/>
      <c r="AG258" s="153" t="s">
        <v>149</v>
      </c>
      <c r="AH258" s="153"/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53"/>
      <c r="AX258" s="153"/>
      <c r="AY258" s="153"/>
      <c r="AZ258" s="153"/>
      <c r="BA258" s="153"/>
      <c r="BB258" s="153"/>
      <c r="BC258" s="153"/>
      <c r="BD258" s="153"/>
      <c r="BE258" s="153"/>
      <c r="BF258" s="153"/>
      <c r="BG258" s="153"/>
      <c r="BH258" s="153"/>
    </row>
    <row r="259" spans="1:60" outlineLevel="1">
      <c r="A259" s="174">
        <v>116</v>
      </c>
      <c r="B259" s="175" t="s">
        <v>638</v>
      </c>
      <c r="C259" s="191" t="s">
        <v>639</v>
      </c>
      <c r="D259" s="176" t="s">
        <v>157</v>
      </c>
      <c r="E259" s="177">
        <v>2</v>
      </c>
      <c r="F259" s="178">
        <v>3970</v>
      </c>
      <c r="G259" s="179">
        <f>ROUND(E259*F259,2)</f>
        <v>7940</v>
      </c>
      <c r="H259" s="178"/>
      <c r="I259" s="179">
        <f>ROUND(E259*H259,2)</f>
        <v>0</v>
      </c>
      <c r="J259" s="178"/>
      <c r="K259" s="179">
        <f>ROUND(E259*J259,2)</f>
        <v>0</v>
      </c>
      <c r="L259" s="179">
        <v>21</v>
      </c>
      <c r="M259" s="179">
        <f>G259*(1+L259/100)</f>
        <v>9607.4</v>
      </c>
      <c r="N259" s="179">
        <v>0</v>
      </c>
      <c r="O259" s="179">
        <f>ROUND(E259*N259,2)</f>
        <v>0</v>
      </c>
      <c r="P259" s="179">
        <v>0</v>
      </c>
      <c r="Q259" s="179">
        <f>ROUND(E259*P259,2)</f>
        <v>0</v>
      </c>
      <c r="R259" s="179"/>
      <c r="S259" s="179" t="s">
        <v>186</v>
      </c>
      <c r="T259" s="180" t="s">
        <v>187</v>
      </c>
      <c r="U259" s="163">
        <v>0</v>
      </c>
      <c r="V259" s="163">
        <f>ROUND(E259*U259,2)</f>
        <v>0</v>
      </c>
      <c r="W259" s="163"/>
      <c r="X259" s="153"/>
      <c r="Y259" s="153"/>
      <c r="Z259" s="153"/>
      <c r="AA259" s="153"/>
      <c r="AB259" s="153"/>
      <c r="AC259" s="153"/>
      <c r="AD259" s="153"/>
      <c r="AE259" s="153"/>
      <c r="AF259" s="153"/>
      <c r="AG259" s="153" t="s">
        <v>147</v>
      </c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</row>
    <row r="260" spans="1:60" outlineLevel="1">
      <c r="A260" s="160"/>
      <c r="B260" s="161"/>
      <c r="C260" s="247" t="s">
        <v>523</v>
      </c>
      <c r="D260" s="248"/>
      <c r="E260" s="248"/>
      <c r="F260" s="248"/>
      <c r="G260" s="248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53"/>
      <c r="Y260" s="153"/>
      <c r="Z260" s="153"/>
      <c r="AA260" s="153"/>
      <c r="AB260" s="153"/>
      <c r="AC260" s="153"/>
      <c r="AD260" s="153"/>
      <c r="AE260" s="153"/>
      <c r="AF260" s="153"/>
      <c r="AG260" s="153" t="s">
        <v>149</v>
      </c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</row>
    <row r="261" spans="1:60" outlineLevel="1">
      <c r="A261" s="174">
        <v>117</v>
      </c>
      <c r="B261" s="175" t="s">
        <v>640</v>
      </c>
      <c r="C261" s="191" t="s">
        <v>641</v>
      </c>
      <c r="D261" s="176" t="s">
        <v>157</v>
      </c>
      <c r="E261" s="177">
        <v>2</v>
      </c>
      <c r="F261" s="178">
        <v>7330</v>
      </c>
      <c r="G261" s="179">
        <f>ROUND(E261*F261,2)</f>
        <v>14660</v>
      </c>
      <c r="H261" s="178"/>
      <c r="I261" s="179">
        <f>ROUND(E261*H261,2)</f>
        <v>0</v>
      </c>
      <c r="J261" s="178"/>
      <c r="K261" s="179">
        <f>ROUND(E261*J261,2)</f>
        <v>0</v>
      </c>
      <c r="L261" s="179">
        <v>21</v>
      </c>
      <c r="M261" s="179">
        <f>G261*(1+L261/100)</f>
        <v>17738.599999999999</v>
      </c>
      <c r="N261" s="179">
        <v>0</v>
      </c>
      <c r="O261" s="179">
        <f>ROUND(E261*N261,2)</f>
        <v>0</v>
      </c>
      <c r="P261" s="179">
        <v>0</v>
      </c>
      <c r="Q261" s="179">
        <f>ROUND(E261*P261,2)</f>
        <v>0</v>
      </c>
      <c r="R261" s="179"/>
      <c r="S261" s="179" t="s">
        <v>186</v>
      </c>
      <c r="T261" s="180" t="s">
        <v>187</v>
      </c>
      <c r="U261" s="163">
        <v>0</v>
      </c>
      <c r="V261" s="163">
        <f>ROUND(E261*U261,2)</f>
        <v>0</v>
      </c>
      <c r="W261" s="163"/>
      <c r="X261" s="153"/>
      <c r="Y261" s="153"/>
      <c r="Z261" s="153"/>
      <c r="AA261" s="153"/>
      <c r="AB261" s="153"/>
      <c r="AC261" s="153"/>
      <c r="AD261" s="153"/>
      <c r="AE261" s="153"/>
      <c r="AF261" s="153"/>
      <c r="AG261" s="153" t="s">
        <v>147</v>
      </c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</row>
    <row r="262" spans="1:60" outlineLevel="1">
      <c r="A262" s="160"/>
      <c r="B262" s="161"/>
      <c r="C262" s="247" t="s">
        <v>523</v>
      </c>
      <c r="D262" s="248"/>
      <c r="E262" s="248"/>
      <c r="F262" s="248"/>
      <c r="G262" s="248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53"/>
      <c r="Y262" s="153"/>
      <c r="Z262" s="153"/>
      <c r="AA262" s="153"/>
      <c r="AB262" s="153"/>
      <c r="AC262" s="153"/>
      <c r="AD262" s="153"/>
      <c r="AE262" s="153"/>
      <c r="AF262" s="153"/>
      <c r="AG262" s="153" t="s">
        <v>149</v>
      </c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</row>
    <row r="263" spans="1:60" outlineLevel="1">
      <c r="A263" s="174">
        <v>118</v>
      </c>
      <c r="B263" s="175" t="s">
        <v>642</v>
      </c>
      <c r="C263" s="191" t="s">
        <v>643</v>
      </c>
      <c r="D263" s="176" t="s">
        <v>157</v>
      </c>
      <c r="E263" s="177">
        <v>2</v>
      </c>
      <c r="F263" s="178">
        <v>1050</v>
      </c>
      <c r="G263" s="179">
        <f>ROUND(E263*F263,2)</f>
        <v>2100</v>
      </c>
      <c r="H263" s="178"/>
      <c r="I263" s="179">
        <f>ROUND(E263*H263,2)</f>
        <v>0</v>
      </c>
      <c r="J263" s="178"/>
      <c r="K263" s="179">
        <f>ROUND(E263*J263,2)</f>
        <v>0</v>
      </c>
      <c r="L263" s="179">
        <v>21</v>
      </c>
      <c r="M263" s="179">
        <f>G263*(1+L263/100)</f>
        <v>2541</v>
      </c>
      <c r="N263" s="179">
        <v>0</v>
      </c>
      <c r="O263" s="179">
        <f>ROUND(E263*N263,2)</f>
        <v>0</v>
      </c>
      <c r="P263" s="179">
        <v>0</v>
      </c>
      <c r="Q263" s="179">
        <f>ROUND(E263*P263,2)</f>
        <v>0</v>
      </c>
      <c r="R263" s="179"/>
      <c r="S263" s="179" t="s">
        <v>186</v>
      </c>
      <c r="T263" s="180" t="s">
        <v>187</v>
      </c>
      <c r="U263" s="163">
        <v>0</v>
      </c>
      <c r="V263" s="163">
        <f>ROUND(E263*U263,2)</f>
        <v>0</v>
      </c>
      <c r="W263" s="163"/>
      <c r="X263" s="153"/>
      <c r="Y263" s="153"/>
      <c r="Z263" s="153"/>
      <c r="AA263" s="153"/>
      <c r="AB263" s="153"/>
      <c r="AC263" s="153"/>
      <c r="AD263" s="153"/>
      <c r="AE263" s="153"/>
      <c r="AF263" s="153"/>
      <c r="AG263" s="153" t="s">
        <v>147</v>
      </c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3"/>
      <c r="AZ263" s="153"/>
      <c r="BA263" s="153"/>
      <c r="BB263" s="153"/>
      <c r="BC263" s="153"/>
      <c r="BD263" s="153"/>
      <c r="BE263" s="153"/>
      <c r="BF263" s="153"/>
      <c r="BG263" s="153"/>
      <c r="BH263" s="153"/>
    </row>
    <row r="264" spans="1:60" outlineLevel="1">
      <c r="A264" s="160"/>
      <c r="B264" s="161"/>
      <c r="C264" s="247" t="s">
        <v>597</v>
      </c>
      <c r="D264" s="248"/>
      <c r="E264" s="248"/>
      <c r="F264" s="248"/>
      <c r="G264" s="248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53"/>
      <c r="Y264" s="153"/>
      <c r="Z264" s="153"/>
      <c r="AA264" s="153"/>
      <c r="AB264" s="153"/>
      <c r="AC264" s="153"/>
      <c r="AD264" s="153"/>
      <c r="AE264" s="153"/>
      <c r="AF264" s="153"/>
      <c r="AG264" s="153" t="s">
        <v>149</v>
      </c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3"/>
      <c r="AY264" s="153"/>
      <c r="AZ264" s="153"/>
      <c r="BA264" s="153"/>
      <c r="BB264" s="153"/>
      <c r="BC264" s="153"/>
      <c r="BD264" s="153"/>
      <c r="BE264" s="153"/>
      <c r="BF264" s="153"/>
      <c r="BG264" s="153"/>
      <c r="BH264" s="153"/>
    </row>
    <row r="265" spans="1:60" outlineLevel="1">
      <c r="A265" s="174">
        <v>119</v>
      </c>
      <c r="B265" s="175" t="s">
        <v>644</v>
      </c>
      <c r="C265" s="191" t="s">
        <v>645</v>
      </c>
      <c r="D265" s="176" t="s">
        <v>157</v>
      </c>
      <c r="E265" s="177">
        <v>14</v>
      </c>
      <c r="F265" s="178">
        <v>455</v>
      </c>
      <c r="G265" s="179">
        <f>ROUND(E265*F265,2)</f>
        <v>6370</v>
      </c>
      <c r="H265" s="178"/>
      <c r="I265" s="179">
        <f>ROUND(E265*H265,2)</f>
        <v>0</v>
      </c>
      <c r="J265" s="178"/>
      <c r="K265" s="179">
        <f>ROUND(E265*J265,2)</f>
        <v>0</v>
      </c>
      <c r="L265" s="179">
        <v>21</v>
      </c>
      <c r="M265" s="179">
        <f>G265*(1+L265/100)</f>
        <v>7707.7</v>
      </c>
      <c r="N265" s="179">
        <v>5.0000000000000001E-4</v>
      </c>
      <c r="O265" s="179">
        <f>ROUND(E265*N265,2)</f>
        <v>0.01</v>
      </c>
      <c r="P265" s="179">
        <v>0</v>
      </c>
      <c r="Q265" s="179">
        <f>ROUND(E265*P265,2)</f>
        <v>0</v>
      </c>
      <c r="R265" s="179"/>
      <c r="S265" s="179" t="s">
        <v>186</v>
      </c>
      <c r="T265" s="180" t="s">
        <v>187</v>
      </c>
      <c r="U265" s="163">
        <v>0</v>
      </c>
      <c r="V265" s="163">
        <f>ROUND(E265*U265,2)</f>
        <v>0</v>
      </c>
      <c r="W265" s="163"/>
      <c r="X265" s="153"/>
      <c r="Y265" s="153"/>
      <c r="Z265" s="153"/>
      <c r="AA265" s="153"/>
      <c r="AB265" s="153"/>
      <c r="AC265" s="153"/>
      <c r="AD265" s="153"/>
      <c r="AE265" s="153"/>
      <c r="AF265" s="153"/>
      <c r="AG265" s="153" t="s">
        <v>147</v>
      </c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3"/>
      <c r="BC265" s="153"/>
      <c r="BD265" s="153"/>
      <c r="BE265" s="153"/>
      <c r="BF265" s="153"/>
      <c r="BG265" s="153"/>
      <c r="BH265" s="153"/>
    </row>
    <row r="266" spans="1:60" outlineLevel="1">
      <c r="A266" s="160"/>
      <c r="B266" s="161"/>
      <c r="C266" s="247" t="s">
        <v>597</v>
      </c>
      <c r="D266" s="248"/>
      <c r="E266" s="248"/>
      <c r="F266" s="248"/>
      <c r="G266" s="248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53"/>
      <c r="Y266" s="153"/>
      <c r="Z266" s="153"/>
      <c r="AA266" s="153"/>
      <c r="AB266" s="153"/>
      <c r="AC266" s="153"/>
      <c r="AD266" s="153"/>
      <c r="AE266" s="153"/>
      <c r="AF266" s="153"/>
      <c r="AG266" s="153" t="s">
        <v>149</v>
      </c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</row>
    <row r="267" spans="1:60" ht="22.5" outlineLevel="1">
      <c r="A267" s="174">
        <v>120</v>
      </c>
      <c r="B267" s="175" t="s">
        <v>646</v>
      </c>
      <c r="C267" s="191" t="s">
        <v>647</v>
      </c>
      <c r="D267" s="176" t="s">
        <v>157</v>
      </c>
      <c r="E267" s="177">
        <v>15</v>
      </c>
      <c r="F267" s="178">
        <v>879</v>
      </c>
      <c r="G267" s="179">
        <f>ROUND(E267*F267,2)</f>
        <v>13185</v>
      </c>
      <c r="H267" s="178"/>
      <c r="I267" s="179">
        <f>ROUND(E267*H267,2)</f>
        <v>0</v>
      </c>
      <c r="J267" s="178"/>
      <c r="K267" s="179">
        <f>ROUND(E267*J267,2)</f>
        <v>0</v>
      </c>
      <c r="L267" s="179">
        <v>21</v>
      </c>
      <c r="M267" s="179">
        <f>G267*(1+L267/100)</f>
        <v>15953.85</v>
      </c>
      <c r="N267" s="179">
        <v>5.0000000000000001E-4</v>
      </c>
      <c r="O267" s="179">
        <f>ROUND(E267*N267,2)</f>
        <v>0.01</v>
      </c>
      <c r="P267" s="179">
        <v>0</v>
      </c>
      <c r="Q267" s="179">
        <f>ROUND(E267*P267,2)</f>
        <v>0</v>
      </c>
      <c r="R267" s="179"/>
      <c r="S267" s="179" t="s">
        <v>186</v>
      </c>
      <c r="T267" s="180" t="s">
        <v>187</v>
      </c>
      <c r="U267" s="163">
        <v>0</v>
      </c>
      <c r="V267" s="163">
        <f>ROUND(E267*U267,2)</f>
        <v>0</v>
      </c>
      <c r="W267" s="163"/>
      <c r="X267" s="153"/>
      <c r="Y267" s="153"/>
      <c r="Z267" s="153"/>
      <c r="AA267" s="153"/>
      <c r="AB267" s="153"/>
      <c r="AC267" s="153"/>
      <c r="AD267" s="153"/>
      <c r="AE267" s="153"/>
      <c r="AF267" s="153"/>
      <c r="AG267" s="153" t="s">
        <v>147</v>
      </c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3"/>
      <c r="AZ267" s="153"/>
      <c r="BA267" s="153"/>
      <c r="BB267" s="153"/>
      <c r="BC267" s="153"/>
      <c r="BD267" s="153"/>
      <c r="BE267" s="153"/>
      <c r="BF267" s="153"/>
      <c r="BG267" s="153"/>
      <c r="BH267" s="153"/>
    </row>
    <row r="268" spans="1:60" outlineLevel="1">
      <c r="A268" s="160"/>
      <c r="B268" s="161"/>
      <c r="C268" s="247" t="s">
        <v>597</v>
      </c>
      <c r="D268" s="248"/>
      <c r="E268" s="248"/>
      <c r="F268" s="248"/>
      <c r="G268" s="248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53"/>
      <c r="Y268" s="153"/>
      <c r="Z268" s="153"/>
      <c r="AA268" s="153"/>
      <c r="AB268" s="153"/>
      <c r="AC268" s="153"/>
      <c r="AD268" s="153"/>
      <c r="AE268" s="153"/>
      <c r="AF268" s="153"/>
      <c r="AG268" s="153" t="s">
        <v>149</v>
      </c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  <c r="AW268" s="153"/>
      <c r="AX268" s="153"/>
      <c r="AY268" s="153"/>
      <c r="AZ268" s="153"/>
      <c r="BA268" s="153"/>
      <c r="BB268" s="153"/>
      <c r="BC268" s="153"/>
      <c r="BD268" s="153"/>
      <c r="BE268" s="153"/>
      <c r="BF268" s="153"/>
      <c r="BG268" s="153"/>
      <c r="BH268" s="153"/>
    </row>
    <row r="269" spans="1:60" outlineLevel="1">
      <c r="A269" s="160">
        <v>121</v>
      </c>
      <c r="B269" s="161" t="s">
        <v>243</v>
      </c>
      <c r="C269" s="193" t="s">
        <v>244</v>
      </c>
      <c r="D269" s="162" t="s">
        <v>0</v>
      </c>
      <c r="E269" s="188">
        <v>1</v>
      </c>
      <c r="F269" s="164">
        <v>500</v>
      </c>
      <c r="G269" s="163">
        <f>ROUND(E269*F269,2)</f>
        <v>500</v>
      </c>
      <c r="H269" s="164"/>
      <c r="I269" s="163">
        <f>ROUND(E269*H269,2)</f>
        <v>0</v>
      </c>
      <c r="J269" s="164"/>
      <c r="K269" s="163">
        <f>ROUND(E269*J269,2)</f>
        <v>0</v>
      </c>
      <c r="L269" s="163">
        <v>21</v>
      </c>
      <c r="M269" s="163">
        <f>G269*(1+L269/100)</f>
        <v>605</v>
      </c>
      <c r="N269" s="163">
        <v>0</v>
      </c>
      <c r="O269" s="163">
        <f>ROUND(E269*N269,2)</f>
        <v>0</v>
      </c>
      <c r="P269" s="163">
        <v>0</v>
      </c>
      <c r="Q269" s="163">
        <f>ROUND(E269*P269,2)</f>
        <v>0</v>
      </c>
      <c r="R269" s="163" t="s">
        <v>232</v>
      </c>
      <c r="S269" s="163" t="s">
        <v>146</v>
      </c>
      <c r="T269" s="163" t="s">
        <v>648</v>
      </c>
      <c r="U269" s="163">
        <v>0</v>
      </c>
      <c r="V269" s="163">
        <f>ROUND(E269*U269,2)</f>
        <v>0</v>
      </c>
      <c r="W269" s="163"/>
      <c r="X269" s="153"/>
      <c r="Y269" s="153"/>
      <c r="Z269" s="153"/>
      <c r="AA269" s="153"/>
      <c r="AB269" s="153"/>
      <c r="AC269" s="153"/>
      <c r="AD269" s="153"/>
      <c r="AE269" s="153"/>
      <c r="AF269" s="153"/>
      <c r="AG269" s="153" t="s">
        <v>221</v>
      </c>
      <c r="AH269" s="153"/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  <c r="AW269" s="153"/>
      <c r="AX269" s="153"/>
      <c r="AY269" s="153"/>
      <c r="AZ269" s="153"/>
      <c r="BA269" s="153"/>
      <c r="BB269" s="153"/>
      <c r="BC269" s="153"/>
      <c r="BD269" s="153"/>
      <c r="BE269" s="153"/>
      <c r="BF269" s="153"/>
      <c r="BG269" s="153"/>
      <c r="BH269" s="153"/>
    </row>
    <row r="270" spans="1:60" outlineLevel="1">
      <c r="A270" s="160"/>
      <c r="B270" s="161"/>
      <c r="C270" s="194" t="s">
        <v>224</v>
      </c>
      <c r="D270" s="165"/>
      <c r="E270" s="166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53"/>
      <c r="Y270" s="153"/>
      <c r="Z270" s="153"/>
      <c r="AA270" s="153"/>
      <c r="AB270" s="153"/>
      <c r="AC270" s="153"/>
      <c r="AD270" s="153"/>
      <c r="AE270" s="153"/>
      <c r="AF270" s="153"/>
      <c r="AG270" s="153" t="s">
        <v>225</v>
      </c>
      <c r="AH270" s="153">
        <v>0</v>
      </c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  <c r="AU270" s="153"/>
      <c r="AV270" s="153"/>
      <c r="AW270" s="153"/>
      <c r="AX270" s="153"/>
      <c r="AY270" s="153"/>
      <c r="AZ270" s="153"/>
      <c r="BA270" s="153"/>
      <c r="BB270" s="153"/>
      <c r="BC270" s="153"/>
      <c r="BD270" s="153"/>
      <c r="BE270" s="153"/>
      <c r="BF270" s="153"/>
      <c r="BG270" s="153"/>
      <c r="BH270" s="153"/>
    </row>
    <row r="271" spans="1:60" ht="22.5" outlineLevel="1">
      <c r="A271" s="160"/>
      <c r="B271" s="161"/>
      <c r="C271" s="194" t="s">
        <v>649</v>
      </c>
      <c r="D271" s="165"/>
      <c r="E271" s="166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53"/>
      <c r="Y271" s="153"/>
      <c r="Z271" s="153"/>
      <c r="AA271" s="153"/>
      <c r="AB271" s="153"/>
      <c r="AC271" s="153"/>
      <c r="AD271" s="153"/>
      <c r="AE271" s="153"/>
      <c r="AF271" s="153"/>
      <c r="AG271" s="153" t="s">
        <v>225</v>
      </c>
      <c r="AH271" s="153">
        <v>0</v>
      </c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3"/>
      <c r="AU271" s="153"/>
      <c r="AV271" s="153"/>
      <c r="AW271" s="153"/>
      <c r="AX271" s="153"/>
      <c r="AY271" s="153"/>
      <c r="AZ271" s="153"/>
      <c r="BA271" s="153"/>
      <c r="BB271" s="153"/>
      <c r="BC271" s="153"/>
      <c r="BD271" s="153"/>
      <c r="BE271" s="153"/>
      <c r="BF271" s="153"/>
      <c r="BG271" s="153"/>
      <c r="BH271" s="153"/>
    </row>
    <row r="272" spans="1:60" outlineLevel="1">
      <c r="A272" s="160"/>
      <c r="B272" s="161"/>
      <c r="C272" s="194" t="s">
        <v>650</v>
      </c>
      <c r="D272" s="165"/>
      <c r="E272" s="166"/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53"/>
      <c r="Y272" s="153"/>
      <c r="Z272" s="153"/>
      <c r="AA272" s="153"/>
      <c r="AB272" s="153"/>
      <c r="AC272" s="153"/>
      <c r="AD272" s="153"/>
      <c r="AE272" s="153"/>
      <c r="AF272" s="153"/>
      <c r="AG272" s="153" t="s">
        <v>225</v>
      </c>
      <c r="AH272" s="153">
        <v>0</v>
      </c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  <c r="AV272" s="153"/>
      <c r="AW272" s="153"/>
      <c r="AX272" s="153"/>
      <c r="AY272" s="153"/>
      <c r="AZ272" s="153"/>
      <c r="BA272" s="153"/>
      <c r="BB272" s="153"/>
      <c r="BC272" s="153"/>
      <c r="BD272" s="153"/>
      <c r="BE272" s="153"/>
      <c r="BF272" s="153"/>
      <c r="BG272" s="153"/>
      <c r="BH272" s="153"/>
    </row>
    <row r="273" spans="1:60" outlineLevel="1">
      <c r="A273" s="160"/>
      <c r="B273" s="161"/>
      <c r="C273" s="194" t="s">
        <v>651</v>
      </c>
      <c r="D273" s="165"/>
      <c r="E273" s="166">
        <v>2647.4050000000002</v>
      </c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53"/>
      <c r="Y273" s="153"/>
      <c r="Z273" s="153"/>
      <c r="AA273" s="153"/>
      <c r="AB273" s="153"/>
      <c r="AC273" s="153"/>
      <c r="AD273" s="153"/>
      <c r="AE273" s="153"/>
      <c r="AF273" s="153"/>
      <c r="AG273" s="153" t="s">
        <v>225</v>
      </c>
      <c r="AH273" s="153">
        <v>0</v>
      </c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3"/>
      <c r="AU273" s="153"/>
      <c r="AV273" s="153"/>
      <c r="AW273" s="153"/>
      <c r="AX273" s="153"/>
      <c r="AY273" s="153"/>
      <c r="AZ273" s="153"/>
      <c r="BA273" s="153"/>
      <c r="BB273" s="153"/>
      <c r="BC273" s="153"/>
      <c r="BD273" s="153"/>
      <c r="BE273" s="153"/>
      <c r="BF273" s="153"/>
      <c r="BG273" s="153"/>
      <c r="BH273" s="153"/>
    </row>
    <row r="274" spans="1:60" ht="33.75" outlineLevel="1">
      <c r="A274" s="160">
        <v>122</v>
      </c>
      <c r="B274" s="161" t="s">
        <v>247</v>
      </c>
      <c r="C274" s="193" t="s">
        <v>248</v>
      </c>
      <c r="D274" s="162" t="s">
        <v>0</v>
      </c>
      <c r="E274" s="188">
        <v>1</v>
      </c>
      <c r="F274" s="164">
        <v>500</v>
      </c>
      <c r="G274" s="163">
        <f>ROUND(E274*F274,2)</f>
        <v>500</v>
      </c>
      <c r="H274" s="164"/>
      <c r="I274" s="163">
        <f>ROUND(E274*H274,2)</f>
        <v>0</v>
      </c>
      <c r="J274" s="164"/>
      <c r="K274" s="163">
        <f>ROUND(E274*J274,2)</f>
        <v>0</v>
      </c>
      <c r="L274" s="163">
        <v>21</v>
      </c>
      <c r="M274" s="163">
        <f>G274*(1+L274/100)</f>
        <v>605</v>
      </c>
      <c r="N274" s="163">
        <v>0</v>
      </c>
      <c r="O274" s="163">
        <f>ROUND(E274*N274,2)</f>
        <v>0</v>
      </c>
      <c r="P274" s="163">
        <v>0</v>
      </c>
      <c r="Q274" s="163">
        <f>ROUND(E274*P274,2)</f>
        <v>0</v>
      </c>
      <c r="R274" s="163" t="s">
        <v>232</v>
      </c>
      <c r="S274" s="163" t="s">
        <v>146</v>
      </c>
      <c r="T274" s="163" t="s">
        <v>648</v>
      </c>
      <c r="U274" s="163">
        <v>0</v>
      </c>
      <c r="V274" s="163">
        <f>ROUND(E274*U274,2)</f>
        <v>0</v>
      </c>
      <c r="W274" s="163"/>
      <c r="X274" s="153"/>
      <c r="Y274" s="153"/>
      <c r="Z274" s="153"/>
      <c r="AA274" s="153"/>
      <c r="AB274" s="153"/>
      <c r="AC274" s="153"/>
      <c r="AD274" s="153"/>
      <c r="AE274" s="153"/>
      <c r="AF274" s="153"/>
      <c r="AG274" s="153" t="s">
        <v>221</v>
      </c>
      <c r="AH274" s="153"/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53"/>
      <c r="AV274" s="153"/>
      <c r="AW274" s="153"/>
      <c r="AX274" s="153"/>
      <c r="AY274" s="153"/>
      <c r="AZ274" s="153"/>
      <c r="BA274" s="153"/>
      <c r="BB274" s="153"/>
      <c r="BC274" s="153"/>
      <c r="BD274" s="153"/>
      <c r="BE274" s="153"/>
      <c r="BF274" s="153"/>
      <c r="BG274" s="153"/>
      <c r="BH274" s="153"/>
    </row>
    <row r="275" spans="1:60" outlineLevel="1">
      <c r="A275" s="160"/>
      <c r="B275" s="161"/>
      <c r="C275" s="194" t="s">
        <v>224</v>
      </c>
      <c r="D275" s="165"/>
      <c r="E275" s="166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53"/>
      <c r="Y275" s="153"/>
      <c r="Z275" s="153"/>
      <c r="AA275" s="153"/>
      <c r="AB275" s="153"/>
      <c r="AC275" s="153"/>
      <c r="AD275" s="153"/>
      <c r="AE275" s="153"/>
      <c r="AF275" s="153"/>
      <c r="AG275" s="153" t="s">
        <v>225</v>
      </c>
      <c r="AH275" s="153">
        <v>0</v>
      </c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  <c r="AU275" s="153"/>
      <c r="AV275" s="153"/>
      <c r="AW275" s="153"/>
      <c r="AX275" s="153"/>
      <c r="AY275" s="153"/>
      <c r="AZ275" s="153"/>
      <c r="BA275" s="153"/>
      <c r="BB275" s="153"/>
      <c r="BC275" s="153"/>
      <c r="BD275" s="153"/>
      <c r="BE275" s="153"/>
      <c r="BF275" s="153"/>
      <c r="BG275" s="153"/>
      <c r="BH275" s="153"/>
    </row>
    <row r="276" spans="1:60" ht="22.5" outlineLevel="1">
      <c r="A276" s="160"/>
      <c r="B276" s="161"/>
      <c r="C276" s="194" t="s">
        <v>649</v>
      </c>
      <c r="D276" s="165"/>
      <c r="E276" s="166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53"/>
      <c r="Y276" s="153"/>
      <c r="Z276" s="153"/>
      <c r="AA276" s="153"/>
      <c r="AB276" s="153"/>
      <c r="AC276" s="153"/>
      <c r="AD276" s="153"/>
      <c r="AE276" s="153"/>
      <c r="AF276" s="153"/>
      <c r="AG276" s="153" t="s">
        <v>225</v>
      </c>
      <c r="AH276" s="153">
        <v>0</v>
      </c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  <c r="AV276" s="153"/>
      <c r="AW276" s="153"/>
      <c r="AX276" s="153"/>
      <c r="AY276" s="153"/>
      <c r="AZ276" s="153"/>
      <c r="BA276" s="153"/>
      <c r="BB276" s="153"/>
      <c r="BC276" s="153"/>
      <c r="BD276" s="153"/>
      <c r="BE276" s="153"/>
      <c r="BF276" s="153"/>
      <c r="BG276" s="153"/>
      <c r="BH276" s="153"/>
    </row>
    <row r="277" spans="1:60" outlineLevel="1">
      <c r="A277" s="160"/>
      <c r="B277" s="161"/>
      <c r="C277" s="194" t="s">
        <v>650</v>
      </c>
      <c r="D277" s="165"/>
      <c r="E277" s="166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53"/>
      <c r="Y277" s="153"/>
      <c r="Z277" s="153"/>
      <c r="AA277" s="153"/>
      <c r="AB277" s="153"/>
      <c r="AC277" s="153"/>
      <c r="AD277" s="153"/>
      <c r="AE277" s="153"/>
      <c r="AF277" s="153"/>
      <c r="AG277" s="153" t="s">
        <v>225</v>
      </c>
      <c r="AH277" s="153">
        <v>0</v>
      </c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3"/>
      <c r="AU277" s="153"/>
      <c r="AV277" s="153"/>
      <c r="AW277" s="153"/>
      <c r="AX277" s="153"/>
      <c r="AY277" s="153"/>
      <c r="AZ277" s="153"/>
      <c r="BA277" s="153"/>
      <c r="BB277" s="153"/>
      <c r="BC277" s="153"/>
      <c r="BD277" s="153"/>
      <c r="BE277" s="153"/>
      <c r="BF277" s="153"/>
      <c r="BG277" s="153"/>
      <c r="BH277" s="153"/>
    </row>
    <row r="278" spans="1:60" outlineLevel="1">
      <c r="A278" s="160"/>
      <c r="B278" s="161"/>
      <c r="C278" s="194" t="s">
        <v>651</v>
      </c>
      <c r="D278" s="165"/>
      <c r="E278" s="166">
        <v>2647.4050000000002</v>
      </c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53"/>
      <c r="Y278" s="153"/>
      <c r="Z278" s="153"/>
      <c r="AA278" s="153"/>
      <c r="AB278" s="153"/>
      <c r="AC278" s="153"/>
      <c r="AD278" s="153"/>
      <c r="AE278" s="153"/>
      <c r="AF278" s="153"/>
      <c r="AG278" s="153" t="s">
        <v>225</v>
      </c>
      <c r="AH278" s="153">
        <v>0</v>
      </c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3"/>
      <c r="AU278" s="153"/>
      <c r="AV278" s="153"/>
      <c r="AW278" s="153"/>
      <c r="AX278" s="153"/>
      <c r="AY278" s="153"/>
      <c r="AZ278" s="153"/>
      <c r="BA278" s="153"/>
      <c r="BB278" s="153"/>
      <c r="BC278" s="153"/>
      <c r="BD278" s="153"/>
      <c r="BE278" s="153"/>
      <c r="BF278" s="153"/>
      <c r="BG278" s="153"/>
      <c r="BH278" s="153"/>
    </row>
    <row r="279" spans="1:60">
      <c r="A279" s="168" t="s">
        <v>140</v>
      </c>
      <c r="B279" s="169" t="s">
        <v>106</v>
      </c>
      <c r="C279" s="190" t="s">
        <v>107</v>
      </c>
      <c r="D279" s="170"/>
      <c r="E279" s="171"/>
      <c r="F279" s="172"/>
      <c r="G279" s="172">
        <f>SUMIF(AG280:AG281,"&lt;&gt;NOR",G280:G281)</f>
        <v>6207.5</v>
      </c>
      <c r="H279" s="172"/>
      <c r="I279" s="172">
        <f>SUM(I280:I281)</f>
        <v>0</v>
      </c>
      <c r="J279" s="172"/>
      <c r="K279" s="172">
        <f>SUM(K280:K281)</f>
        <v>0</v>
      </c>
      <c r="L279" s="172"/>
      <c r="M279" s="172">
        <f>SUM(M280:M281)</f>
        <v>7511.0749999999998</v>
      </c>
      <c r="N279" s="172"/>
      <c r="O279" s="172">
        <f>SUM(O280:O281)</f>
        <v>0</v>
      </c>
      <c r="P279" s="172"/>
      <c r="Q279" s="172">
        <f>SUM(Q280:Q281)</f>
        <v>0</v>
      </c>
      <c r="R279" s="172"/>
      <c r="S279" s="172"/>
      <c r="T279" s="173"/>
      <c r="U279" s="167"/>
      <c r="V279" s="167">
        <f>SUM(V280:V281)</f>
        <v>2.0099999999999998</v>
      </c>
      <c r="W279" s="167"/>
      <c r="AG279" t="s">
        <v>141</v>
      </c>
    </row>
    <row r="280" spans="1:60" outlineLevel="1">
      <c r="A280" s="174">
        <v>123</v>
      </c>
      <c r="B280" s="175" t="s">
        <v>652</v>
      </c>
      <c r="C280" s="191" t="s">
        <v>653</v>
      </c>
      <c r="D280" s="176" t="s">
        <v>144</v>
      </c>
      <c r="E280" s="177">
        <v>95.5</v>
      </c>
      <c r="F280" s="178">
        <v>65</v>
      </c>
      <c r="G280" s="179">
        <f>ROUND(E280*F280,2)</f>
        <v>6207.5</v>
      </c>
      <c r="H280" s="178"/>
      <c r="I280" s="179">
        <f>ROUND(E280*H280,2)</f>
        <v>0</v>
      </c>
      <c r="J280" s="178"/>
      <c r="K280" s="179">
        <f>ROUND(E280*J280,2)</f>
        <v>0</v>
      </c>
      <c r="L280" s="179">
        <v>21</v>
      </c>
      <c r="M280" s="179">
        <f>G280*(1+L280/100)</f>
        <v>7511.0749999999998</v>
      </c>
      <c r="N280" s="179">
        <v>4.0000000000000003E-5</v>
      </c>
      <c r="O280" s="179">
        <f>ROUND(E280*N280,2)</f>
        <v>0</v>
      </c>
      <c r="P280" s="179">
        <v>0</v>
      </c>
      <c r="Q280" s="179">
        <f>ROUND(E280*P280,2)</f>
        <v>0</v>
      </c>
      <c r="R280" s="179" t="s">
        <v>251</v>
      </c>
      <c r="S280" s="179" t="s">
        <v>146</v>
      </c>
      <c r="T280" s="180" t="s">
        <v>648</v>
      </c>
      <c r="U280" s="163">
        <v>2.1000000000000001E-2</v>
      </c>
      <c r="V280" s="163">
        <f>ROUND(E280*U280,2)</f>
        <v>2.0099999999999998</v>
      </c>
      <c r="W280" s="163"/>
      <c r="X280" s="153"/>
      <c r="Y280" s="153"/>
      <c r="Z280" s="153"/>
      <c r="AA280" s="153"/>
      <c r="AB280" s="153"/>
      <c r="AC280" s="153"/>
      <c r="AD280" s="153"/>
      <c r="AE280" s="153"/>
      <c r="AF280" s="153"/>
      <c r="AG280" s="153" t="s">
        <v>147</v>
      </c>
      <c r="AH280" s="153"/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  <c r="AS280" s="153"/>
      <c r="AT280" s="153"/>
      <c r="AU280" s="153"/>
      <c r="AV280" s="153"/>
      <c r="AW280" s="153"/>
      <c r="AX280" s="153"/>
      <c r="AY280" s="153"/>
      <c r="AZ280" s="153"/>
      <c r="BA280" s="153"/>
      <c r="BB280" s="153"/>
      <c r="BC280" s="153"/>
      <c r="BD280" s="153"/>
      <c r="BE280" s="153"/>
      <c r="BF280" s="153"/>
      <c r="BG280" s="153"/>
      <c r="BH280" s="153"/>
    </row>
    <row r="281" spans="1:60" outlineLevel="1">
      <c r="A281" s="160"/>
      <c r="B281" s="161"/>
      <c r="C281" s="245" t="s">
        <v>252</v>
      </c>
      <c r="D281" s="246"/>
      <c r="E281" s="246"/>
      <c r="F281" s="246"/>
      <c r="G281" s="246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53"/>
      <c r="Y281" s="153"/>
      <c r="Z281" s="153"/>
      <c r="AA281" s="153"/>
      <c r="AB281" s="153"/>
      <c r="AC281" s="153"/>
      <c r="AD281" s="153"/>
      <c r="AE281" s="153"/>
      <c r="AF281" s="153"/>
      <c r="AG281" s="153" t="s">
        <v>223</v>
      </c>
      <c r="AH281" s="153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53"/>
      <c r="AV281" s="153"/>
      <c r="AW281" s="153"/>
      <c r="AX281" s="153"/>
      <c r="AY281" s="153"/>
      <c r="AZ281" s="153"/>
      <c r="BA281" s="153"/>
      <c r="BB281" s="153"/>
      <c r="BC281" s="153"/>
      <c r="BD281" s="153"/>
      <c r="BE281" s="153"/>
      <c r="BF281" s="153"/>
      <c r="BG281" s="153"/>
      <c r="BH281" s="153"/>
    </row>
    <row r="282" spans="1:60">
      <c r="A282" s="168" t="s">
        <v>140</v>
      </c>
      <c r="B282" s="169" t="s">
        <v>113</v>
      </c>
      <c r="C282" s="190" t="s">
        <v>27</v>
      </c>
      <c r="D282" s="170"/>
      <c r="E282" s="171"/>
      <c r="F282" s="172"/>
      <c r="G282" s="172">
        <f>SUMIF(AG283:AG295,"&lt;&gt;NOR",G283:G295)</f>
        <v>46200</v>
      </c>
      <c r="H282" s="172"/>
      <c r="I282" s="172">
        <f>SUM(I283:I295)</f>
        <v>0</v>
      </c>
      <c r="J282" s="172"/>
      <c r="K282" s="172">
        <f>SUM(K283:K295)</f>
        <v>0</v>
      </c>
      <c r="L282" s="172"/>
      <c r="M282" s="172">
        <f>SUM(M283:M295)</f>
        <v>55902</v>
      </c>
      <c r="N282" s="172"/>
      <c r="O282" s="172">
        <f>SUM(O283:O295)</f>
        <v>0</v>
      </c>
      <c r="P282" s="172"/>
      <c r="Q282" s="172">
        <f>SUM(Q283:Q295)</f>
        <v>0</v>
      </c>
      <c r="R282" s="172"/>
      <c r="S282" s="172"/>
      <c r="T282" s="173"/>
      <c r="U282" s="167"/>
      <c r="V282" s="167">
        <f>SUM(V283:V295)</f>
        <v>72</v>
      </c>
      <c r="W282" s="167"/>
      <c r="AG282" t="s">
        <v>141</v>
      </c>
    </row>
    <row r="283" spans="1:60" outlineLevel="1">
      <c r="A283" s="181">
        <v>124</v>
      </c>
      <c r="B283" s="182" t="s">
        <v>654</v>
      </c>
      <c r="C283" s="192" t="s">
        <v>655</v>
      </c>
      <c r="D283" s="183" t="s">
        <v>157</v>
      </c>
      <c r="E283" s="184">
        <v>1</v>
      </c>
      <c r="F283" s="185">
        <v>800</v>
      </c>
      <c r="G283" s="186">
        <f t="shared" ref="G283:G295" si="7">ROUND(E283*F283,2)</f>
        <v>800</v>
      </c>
      <c r="H283" s="185"/>
      <c r="I283" s="186">
        <f t="shared" ref="I283:I295" si="8">ROUND(E283*H283,2)</f>
        <v>0</v>
      </c>
      <c r="J283" s="185"/>
      <c r="K283" s="186">
        <f t="shared" ref="K283:K295" si="9">ROUND(E283*J283,2)</f>
        <v>0</v>
      </c>
      <c r="L283" s="186">
        <v>21</v>
      </c>
      <c r="M283" s="186">
        <f t="shared" ref="M283:M295" si="10">G283*(1+L283/100)</f>
        <v>968</v>
      </c>
      <c r="N283" s="186">
        <v>0</v>
      </c>
      <c r="O283" s="186">
        <f t="shared" ref="O283:O295" si="11">ROUND(E283*N283,2)</f>
        <v>0</v>
      </c>
      <c r="P283" s="186">
        <v>0</v>
      </c>
      <c r="Q283" s="186">
        <f t="shared" ref="Q283:Q295" si="12">ROUND(E283*P283,2)</f>
        <v>0</v>
      </c>
      <c r="R283" s="186"/>
      <c r="S283" s="186" t="s">
        <v>186</v>
      </c>
      <c r="T283" s="187" t="s">
        <v>187</v>
      </c>
      <c r="U283" s="163">
        <v>0</v>
      </c>
      <c r="V283" s="163">
        <f t="shared" ref="V283:V295" si="13">ROUND(E283*U283,2)</f>
        <v>0</v>
      </c>
      <c r="W283" s="163"/>
      <c r="X283" s="153"/>
      <c r="Y283" s="153"/>
      <c r="Z283" s="153"/>
      <c r="AA283" s="153"/>
      <c r="AB283" s="153"/>
      <c r="AC283" s="153"/>
      <c r="AD283" s="153"/>
      <c r="AE283" s="153"/>
      <c r="AF283" s="153"/>
      <c r="AG283" s="153" t="s">
        <v>147</v>
      </c>
      <c r="AH283" s="153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  <c r="AV283" s="153"/>
      <c r="AW283" s="153"/>
      <c r="AX283" s="153"/>
      <c r="AY283" s="153"/>
      <c r="AZ283" s="153"/>
      <c r="BA283" s="153"/>
      <c r="BB283" s="153"/>
      <c r="BC283" s="153"/>
      <c r="BD283" s="153"/>
      <c r="BE283" s="153"/>
      <c r="BF283" s="153"/>
      <c r="BG283" s="153"/>
      <c r="BH283" s="153"/>
    </row>
    <row r="284" spans="1:60" outlineLevel="1">
      <c r="A284" s="181">
        <v>125</v>
      </c>
      <c r="B284" s="182" t="s">
        <v>656</v>
      </c>
      <c r="C284" s="192" t="s">
        <v>657</v>
      </c>
      <c r="D284" s="183" t="s">
        <v>157</v>
      </c>
      <c r="E284" s="184">
        <v>2</v>
      </c>
      <c r="F284" s="185">
        <v>2000</v>
      </c>
      <c r="G284" s="186">
        <f t="shared" si="7"/>
        <v>4000</v>
      </c>
      <c r="H284" s="185"/>
      <c r="I284" s="186">
        <f t="shared" si="8"/>
        <v>0</v>
      </c>
      <c r="J284" s="185"/>
      <c r="K284" s="186">
        <f t="shared" si="9"/>
        <v>0</v>
      </c>
      <c r="L284" s="186">
        <v>21</v>
      </c>
      <c r="M284" s="186">
        <f t="shared" si="10"/>
        <v>4840</v>
      </c>
      <c r="N284" s="186">
        <v>0</v>
      </c>
      <c r="O284" s="186">
        <f t="shared" si="11"/>
        <v>0</v>
      </c>
      <c r="P284" s="186">
        <v>0</v>
      </c>
      <c r="Q284" s="186">
        <f t="shared" si="12"/>
        <v>0</v>
      </c>
      <c r="R284" s="186"/>
      <c r="S284" s="186" t="s">
        <v>186</v>
      </c>
      <c r="T284" s="187" t="s">
        <v>187</v>
      </c>
      <c r="U284" s="163">
        <v>0</v>
      </c>
      <c r="V284" s="163">
        <f t="shared" si="13"/>
        <v>0</v>
      </c>
      <c r="W284" s="163"/>
      <c r="X284" s="153"/>
      <c r="Y284" s="153"/>
      <c r="Z284" s="153"/>
      <c r="AA284" s="153"/>
      <c r="AB284" s="153"/>
      <c r="AC284" s="153"/>
      <c r="AD284" s="153"/>
      <c r="AE284" s="153"/>
      <c r="AF284" s="153"/>
      <c r="AG284" s="153" t="s">
        <v>147</v>
      </c>
      <c r="AH284" s="153"/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  <c r="AW284" s="153"/>
      <c r="AX284" s="153"/>
      <c r="AY284" s="153"/>
      <c r="AZ284" s="153"/>
      <c r="BA284" s="153"/>
      <c r="BB284" s="153"/>
      <c r="BC284" s="153"/>
      <c r="BD284" s="153"/>
      <c r="BE284" s="153"/>
      <c r="BF284" s="153"/>
      <c r="BG284" s="153"/>
      <c r="BH284" s="153"/>
    </row>
    <row r="285" spans="1:60" outlineLevel="1">
      <c r="A285" s="181">
        <v>126</v>
      </c>
      <c r="B285" s="182" t="s">
        <v>658</v>
      </c>
      <c r="C285" s="192" t="s">
        <v>659</v>
      </c>
      <c r="D285" s="183" t="s">
        <v>157</v>
      </c>
      <c r="E285" s="184">
        <v>2</v>
      </c>
      <c r="F285" s="185">
        <v>3000</v>
      </c>
      <c r="G285" s="186">
        <f t="shared" si="7"/>
        <v>6000</v>
      </c>
      <c r="H285" s="185"/>
      <c r="I285" s="186">
        <f t="shared" si="8"/>
        <v>0</v>
      </c>
      <c r="J285" s="185"/>
      <c r="K285" s="186">
        <f t="shared" si="9"/>
        <v>0</v>
      </c>
      <c r="L285" s="186">
        <v>21</v>
      </c>
      <c r="M285" s="186">
        <f t="shared" si="10"/>
        <v>7260</v>
      </c>
      <c r="N285" s="186">
        <v>0</v>
      </c>
      <c r="O285" s="186">
        <f t="shared" si="11"/>
        <v>0</v>
      </c>
      <c r="P285" s="186">
        <v>0</v>
      </c>
      <c r="Q285" s="186">
        <f t="shared" si="12"/>
        <v>0</v>
      </c>
      <c r="R285" s="186"/>
      <c r="S285" s="186" t="s">
        <v>186</v>
      </c>
      <c r="T285" s="187" t="s">
        <v>187</v>
      </c>
      <c r="U285" s="163">
        <v>0</v>
      </c>
      <c r="V285" s="163">
        <f t="shared" si="13"/>
        <v>0</v>
      </c>
      <c r="W285" s="163"/>
      <c r="X285" s="153"/>
      <c r="Y285" s="153"/>
      <c r="Z285" s="153"/>
      <c r="AA285" s="153"/>
      <c r="AB285" s="153"/>
      <c r="AC285" s="153"/>
      <c r="AD285" s="153"/>
      <c r="AE285" s="153"/>
      <c r="AF285" s="153"/>
      <c r="AG285" s="153" t="s">
        <v>147</v>
      </c>
      <c r="AH285" s="153"/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  <c r="AU285" s="153"/>
      <c r="AV285" s="153"/>
      <c r="AW285" s="153"/>
      <c r="AX285" s="153"/>
      <c r="AY285" s="153"/>
      <c r="AZ285" s="153"/>
      <c r="BA285" s="153"/>
      <c r="BB285" s="153"/>
      <c r="BC285" s="153"/>
      <c r="BD285" s="153"/>
      <c r="BE285" s="153"/>
      <c r="BF285" s="153"/>
      <c r="BG285" s="153"/>
      <c r="BH285" s="153"/>
    </row>
    <row r="286" spans="1:60" outlineLevel="1">
      <c r="A286" s="181">
        <v>127</v>
      </c>
      <c r="B286" s="182" t="s">
        <v>660</v>
      </c>
      <c r="C286" s="192" t="s">
        <v>661</v>
      </c>
      <c r="D286" s="183" t="s">
        <v>157</v>
      </c>
      <c r="E286" s="184">
        <v>6</v>
      </c>
      <c r="F286" s="185">
        <v>150</v>
      </c>
      <c r="G286" s="186">
        <f t="shared" si="7"/>
        <v>900</v>
      </c>
      <c r="H286" s="185"/>
      <c r="I286" s="186">
        <f t="shared" si="8"/>
        <v>0</v>
      </c>
      <c r="J286" s="185"/>
      <c r="K286" s="186">
        <f t="shared" si="9"/>
        <v>0</v>
      </c>
      <c r="L286" s="186">
        <v>21</v>
      </c>
      <c r="M286" s="186">
        <f t="shared" si="10"/>
        <v>1089</v>
      </c>
      <c r="N286" s="186">
        <v>0</v>
      </c>
      <c r="O286" s="186">
        <f t="shared" si="11"/>
        <v>0</v>
      </c>
      <c r="P286" s="186">
        <v>0</v>
      </c>
      <c r="Q286" s="186">
        <f t="shared" si="12"/>
        <v>0</v>
      </c>
      <c r="R286" s="186"/>
      <c r="S286" s="186" t="s">
        <v>186</v>
      </c>
      <c r="T286" s="187" t="s">
        <v>187</v>
      </c>
      <c r="U286" s="163">
        <v>0</v>
      </c>
      <c r="V286" s="163">
        <f t="shared" si="13"/>
        <v>0</v>
      </c>
      <c r="W286" s="163"/>
      <c r="X286" s="153"/>
      <c r="Y286" s="153"/>
      <c r="Z286" s="153"/>
      <c r="AA286" s="153"/>
      <c r="AB286" s="153"/>
      <c r="AC286" s="153"/>
      <c r="AD286" s="153"/>
      <c r="AE286" s="153"/>
      <c r="AF286" s="153"/>
      <c r="AG286" s="153" t="s">
        <v>147</v>
      </c>
      <c r="AH286" s="153"/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  <c r="AU286" s="153"/>
      <c r="AV286" s="153"/>
      <c r="AW286" s="153"/>
      <c r="AX286" s="153"/>
      <c r="AY286" s="153"/>
      <c r="AZ286" s="153"/>
      <c r="BA286" s="153"/>
      <c r="BB286" s="153"/>
      <c r="BC286" s="153"/>
      <c r="BD286" s="153"/>
      <c r="BE286" s="153"/>
      <c r="BF286" s="153"/>
      <c r="BG286" s="153"/>
      <c r="BH286" s="153"/>
    </row>
    <row r="287" spans="1:60" outlineLevel="1">
      <c r="A287" s="181">
        <v>128</v>
      </c>
      <c r="B287" s="182" t="s">
        <v>662</v>
      </c>
      <c r="C287" s="192" t="s">
        <v>663</v>
      </c>
      <c r="D287" s="183" t="s">
        <v>190</v>
      </c>
      <c r="E287" s="184">
        <v>1</v>
      </c>
      <c r="F287" s="185">
        <v>3000</v>
      </c>
      <c r="G287" s="186">
        <f t="shared" si="7"/>
        <v>3000</v>
      </c>
      <c r="H287" s="185"/>
      <c r="I287" s="186">
        <f t="shared" si="8"/>
        <v>0</v>
      </c>
      <c r="J287" s="185"/>
      <c r="K287" s="186">
        <f t="shared" si="9"/>
        <v>0</v>
      </c>
      <c r="L287" s="186">
        <v>21</v>
      </c>
      <c r="M287" s="186">
        <f t="shared" si="10"/>
        <v>3630</v>
      </c>
      <c r="N287" s="186">
        <v>0</v>
      </c>
      <c r="O287" s="186">
        <f t="shared" si="11"/>
        <v>0</v>
      </c>
      <c r="P287" s="186">
        <v>0</v>
      </c>
      <c r="Q287" s="186">
        <f t="shared" si="12"/>
        <v>0</v>
      </c>
      <c r="R287" s="186"/>
      <c r="S287" s="186" t="s">
        <v>186</v>
      </c>
      <c r="T287" s="187" t="s">
        <v>187</v>
      </c>
      <c r="U287" s="163">
        <v>0</v>
      </c>
      <c r="V287" s="163">
        <f t="shared" si="13"/>
        <v>0</v>
      </c>
      <c r="W287" s="163"/>
      <c r="X287" s="153"/>
      <c r="Y287" s="153"/>
      <c r="Z287" s="153"/>
      <c r="AA287" s="153"/>
      <c r="AB287" s="153"/>
      <c r="AC287" s="153"/>
      <c r="AD287" s="153"/>
      <c r="AE287" s="153"/>
      <c r="AF287" s="153"/>
      <c r="AG287" s="153" t="s">
        <v>147</v>
      </c>
      <c r="AH287" s="153"/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  <c r="AU287" s="153"/>
      <c r="AV287" s="153"/>
      <c r="AW287" s="153"/>
      <c r="AX287" s="153"/>
      <c r="AY287" s="153"/>
      <c r="AZ287" s="153"/>
      <c r="BA287" s="153"/>
      <c r="BB287" s="153"/>
      <c r="BC287" s="153"/>
      <c r="BD287" s="153"/>
      <c r="BE287" s="153"/>
      <c r="BF287" s="153"/>
      <c r="BG287" s="153"/>
      <c r="BH287" s="153"/>
    </row>
    <row r="288" spans="1:60" outlineLevel="1">
      <c r="A288" s="181">
        <v>129</v>
      </c>
      <c r="B288" s="182" t="s">
        <v>664</v>
      </c>
      <c r="C288" s="192" t="s">
        <v>665</v>
      </c>
      <c r="D288" s="183" t="s">
        <v>190</v>
      </c>
      <c r="E288" s="184">
        <v>1</v>
      </c>
      <c r="F288" s="185">
        <v>1500</v>
      </c>
      <c r="G288" s="186">
        <f t="shared" si="7"/>
        <v>1500</v>
      </c>
      <c r="H288" s="185"/>
      <c r="I288" s="186">
        <f t="shared" si="8"/>
        <v>0</v>
      </c>
      <c r="J288" s="185"/>
      <c r="K288" s="186">
        <f t="shared" si="9"/>
        <v>0</v>
      </c>
      <c r="L288" s="186">
        <v>21</v>
      </c>
      <c r="M288" s="186">
        <f t="shared" si="10"/>
        <v>1815</v>
      </c>
      <c r="N288" s="186">
        <v>0</v>
      </c>
      <c r="O288" s="186">
        <f t="shared" si="11"/>
        <v>0</v>
      </c>
      <c r="P288" s="186">
        <v>0</v>
      </c>
      <c r="Q288" s="186">
        <f t="shared" si="12"/>
        <v>0</v>
      </c>
      <c r="R288" s="186"/>
      <c r="S288" s="186" t="s">
        <v>186</v>
      </c>
      <c r="T288" s="187" t="s">
        <v>187</v>
      </c>
      <c r="U288" s="163">
        <v>0</v>
      </c>
      <c r="V288" s="163">
        <f t="shared" si="13"/>
        <v>0</v>
      </c>
      <c r="W288" s="163"/>
      <c r="X288" s="153"/>
      <c r="Y288" s="153"/>
      <c r="Z288" s="153"/>
      <c r="AA288" s="153"/>
      <c r="AB288" s="153"/>
      <c r="AC288" s="153"/>
      <c r="AD288" s="153"/>
      <c r="AE288" s="153"/>
      <c r="AF288" s="153"/>
      <c r="AG288" s="153" t="s">
        <v>147</v>
      </c>
      <c r="AH288" s="153"/>
      <c r="AI288" s="153"/>
      <c r="AJ288" s="153"/>
      <c r="AK288" s="153"/>
      <c r="AL288" s="153"/>
      <c r="AM288" s="153"/>
      <c r="AN288" s="153"/>
      <c r="AO288" s="153"/>
      <c r="AP288" s="153"/>
      <c r="AQ288" s="153"/>
      <c r="AR288" s="153"/>
      <c r="AS288" s="153"/>
      <c r="AT288" s="153"/>
      <c r="AU288" s="153"/>
      <c r="AV288" s="153"/>
      <c r="AW288" s="153"/>
      <c r="AX288" s="153"/>
      <c r="AY288" s="153"/>
      <c r="AZ288" s="153"/>
      <c r="BA288" s="153"/>
      <c r="BB288" s="153"/>
      <c r="BC288" s="153"/>
      <c r="BD288" s="153"/>
      <c r="BE288" s="153"/>
      <c r="BF288" s="153"/>
      <c r="BG288" s="153"/>
      <c r="BH288" s="153"/>
    </row>
    <row r="289" spans="1:60" outlineLevel="1">
      <c r="A289" s="181">
        <v>130</v>
      </c>
      <c r="B289" s="182" t="s">
        <v>255</v>
      </c>
      <c r="C289" s="192" t="s">
        <v>256</v>
      </c>
      <c r="D289" s="183" t="s">
        <v>190</v>
      </c>
      <c r="E289" s="184">
        <v>1</v>
      </c>
      <c r="F289" s="185">
        <v>300</v>
      </c>
      <c r="G289" s="186">
        <f t="shared" si="7"/>
        <v>300</v>
      </c>
      <c r="H289" s="185"/>
      <c r="I289" s="186">
        <f t="shared" si="8"/>
        <v>0</v>
      </c>
      <c r="J289" s="185"/>
      <c r="K289" s="186">
        <f t="shared" si="9"/>
        <v>0</v>
      </c>
      <c r="L289" s="186">
        <v>21</v>
      </c>
      <c r="M289" s="186">
        <f t="shared" si="10"/>
        <v>363</v>
      </c>
      <c r="N289" s="186">
        <v>0</v>
      </c>
      <c r="O289" s="186">
        <f t="shared" si="11"/>
        <v>0</v>
      </c>
      <c r="P289" s="186">
        <v>0</v>
      </c>
      <c r="Q289" s="186">
        <f t="shared" si="12"/>
        <v>0</v>
      </c>
      <c r="R289" s="186"/>
      <c r="S289" s="186" t="s">
        <v>186</v>
      </c>
      <c r="T289" s="187" t="s">
        <v>187</v>
      </c>
      <c r="U289" s="163">
        <v>0</v>
      </c>
      <c r="V289" s="163">
        <f t="shared" si="13"/>
        <v>0</v>
      </c>
      <c r="W289" s="163"/>
      <c r="X289" s="153"/>
      <c r="Y289" s="153"/>
      <c r="Z289" s="153"/>
      <c r="AA289" s="153"/>
      <c r="AB289" s="153"/>
      <c r="AC289" s="153"/>
      <c r="AD289" s="153"/>
      <c r="AE289" s="153"/>
      <c r="AF289" s="153"/>
      <c r="AG289" s="153" t="s">
        <v>147</v>
      </c>
      <c r="AH289" s="153"/>
      <c r="AI289" s="153"/>
      <c r="AJ289" s="153"/>
      <c r="AK289" s="153"/>
      <c r="AL289" s="153"/>
      <c r="AM289" s="153"/>
      <c r="AN289" s="153"/>
      <c r="AO289" s="153"/>
      <c r="AP289" s="153"/>
      <c r="AQ289" s="153"/>
      <c r="AR289" s="153"/>
      <c r="AS289" s="153"/>
      <c r="AT289" s="153"/>
      <c r="AU289" s="153"/>
      <c r="AV289" s="153"/>
      <c r="AW289" s="153"/>
      <c r="AX289" s="153"/>
      <c r="AY289" s="153"/>
      <c r="AZ289" s="153"/>
      <c r="BA289" s="153"/>
      <c r="BB289" s="153"/>
      <c r="BC289" s="153"/>
      <c r="BD289" s="153"/>
      <c r="BE289" s="153"/>
      <c r="BF289" s="153"/>
      <c r="BG289" s="153"/>
      <c r="BH289" s="153"/>
    </row>
    <row r="290" spans="1:60" outlineLevel="1">
      <c r="A290" s="181">
        <v>131</v>
      </c>
      <c r="B290" s="182" t="s">
        <v>666</v>
      </c>
      <c r="C290" s="192" t="s">
        <v>667</v>
      </c>
      <c r="D290" s="183" t="s">
        <v>190</v>
      </c>
      <c r="E290" s="184">
        <v>1</v>
      </c>
      <c r="F290" s="185">
        <v>2400</v>
      </c>
      <c r="G290" s="186">
        <f t="shared" si="7"/>
        <v>2400</v>
      </c>
      <c r="H290" s="185"/>
      <c r="I290" s="186">
        <f t="shared" si="8"/>
        <v>0</v>
      </c>
      <c r="J290" s="185"/>
      <c r="K290" s="186">
        <f t="shared" si="9"/>
        <v>0</v>
      </c>
      <c r="L290" s="186">
        <v>21</v>
      </c>
      <c r="M290" s="186">
        <f t="shared" si="10"/>
        <v>2904</v>
      </c>
      <c r="N290" s="186">
        <v>0</v>
      </c>
      <c r="O290" s="186">
        <f t="shared" si="11"/>
        <v>0</v>
      </c>
      <c r="P290" s="186">
        <v>0</v>
      </c>
      <c r="Q290" s="186">
        <f t="shared" si="12"/>
        <v>0</v>
      </c>
      <c r="R290" s="186"/>
      <c r="S290" s="186" t="s">
        <v>186</v>
      </c>
      <c r="T290" s="187" t="s">
        <v>187</v>
      </c>
      <c r="U290" s="163">
        <v>0</v>
      </c>
      <c r="V290" s="163">
        <f t="shared" si="13"/>
        <v>0</v>
      </c>
      <c r="W290" s="163"/>
      <c r="X290" s="153"/>
      <c r="Y290" s="153"/>
      <c r="Z290" s="153"/>
      <c r="AA290" s="153"/>
      <c r="AB290" s="153"/>
      <c r="AC290" s="153"/>
      <c r="AD290" s="153"/>
      <c r="AE290" s="153"/>
      <c r="AF290" s="153"/>
      <c r="AG290" s="153" t="s">
        <v>147</v>
      </c>
      <c r="AH290" s="153"/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  <c r="AS290" s="153"/>
      <c r="AT290" s="153"/>
      <c r="AU290" s="153"/>
      <c r="AV290" s="153"/>
      <c r="AW290" s="153"/>
      <c r="AX290" s="153"/>
      <c r="AY290" s="153"/>
      <c r="AZ290" s="153"/>
      <c r="BA290" s="153"/>
      <c r="BB290" s="153"/>
      <c r="BC290" s="153"/>
      <c r="BD290" s="153"/>
      <c r="BE290" s="153"/>
      <c r="BF290" s="153"/>
      <c r="BG290" s="153"/>
      <c r="BH290" s="153"/>
    </row>
    <row r="291" spans="1:60" outlineLevel="1">
      <c r="A291" s="181">
        <v>132</v>
      </c>
      <c r="B291" s="182" t="s">
        <v>668</v>
      </c>
      <c r="C291" s="192" t="s">
        <v>669</v>
      </c>
      <c r="D291" s="183" t="s">
        <v>157</v>
      </c>
      <c r="E291" s="184">
        <v>1</v>
      </c>
      <c r="F291" s="185">
        <v>4500</v>
      </c>
      <c r="G291" s="186">
        <f t="shared" si="7"/>
        <v>4500</v>
      </c>
      <c r="H291" s="185"/>
      <c r="I291" s="186">
        <f t="shared" si="8"/>
        <v>0</v>
      </c>
      <c r="J291" s="185"/>
      <c r="K291" s="186">
        <f t="shared" si="9"/>
        <v>0</v>
      </c>
      <c r="L291" s="186">
        <v>21</v>
      </c>
      <c r="M291" s="186">
        <f t="shared" si="10"/>
        <v>5445</v>
      </c>
      <c r="N291" s="186">
        <v>0</v>
      </c>
      <c r="O291" s="186">
        <f t="shared" si="11"/>
        <v>0</v>
      </c>
      <c r="P291" s="186">
        <v>0</v>
      </c>
      <c r="Q291" s="186">
        <f t="shared" si="12"/>
        <v>0</v>
      </c>
      <c r="R291" s="186"/>
      <c r="S291" s="186" t="s">
        <v>186</v>
      </c>
      <c r="T291" s="187" t="s">
        <v>187</v>
      </c>
      <c r="U291" s="163">
        <v>0</v>
      </c>
      <c r="V291" s="163">
        <f t="shared" si="13"/>
        <v>0</v>
      </c>
      <c r="W291" s="163"/>
      <c r="X291" s="153"/>
      <c r="Y291" s="153"/>
      <c r="Z291" s="153"/>
      <c r="AA291" s="153"/>
      <c r="AB291" s="153"/>
      <c r="AC291" s="153"/>
      <c r="AD291" s="153"/>
      <c r="AE291" s="153"/>
      <c r="AF291" s="153"/>
      <c r="AG291" s="153" t="s">
        <v>147</v>
      </c>
      <c r="AH291" s="153"/>
      <c r="AI291" s="153"/>
      <c r="AJ291" s="153"/>
      <c r="AK291" s="153"/>
      <c r="AL291" s="153"/>
      <c r="AM291" s="153"/>
      <c r="AN291" s="153"/>
      <c r="AO291" s="153"/>
      <c r="AP291" s="153"/>
      <c r="AQ291" s="153"/>
      <c r="AR291" s="153"/>
      <c r="AS291" s="153"/>
      <c r="AT291" s="153"/>
      <c r="AU291" s="153"/>
      <c r="AV291" s="153"/>
      <c r="AW291" s="153"/>
      <c r="AX291" s="153"/>
      <c r="AY291" s="153"/>
      <c r="AZ291" s="153"/>
      <c r="BA291" s="153"/>
      <c r="BB291" s="153"/>
      <c r="BC291" s="153"/>
      <c r="BD291" s="153"/>
      <c r="BE291" s="153"/>
      <c r="BF291" s="153"/>
      <c r="BG291" s="153"/>
      <c r="BH291" s="153"/>
    </row>
    <row r="292" spans="1:60" outlineLevel="1">
      <c r="A292" s="181">
        <v>133</v>
      </c>
      <c r="B292" s="182" t="s">
        <v>670</v>
      </c>
      <c r="C292" s="192" t="s">
        <v>671</v>
      </c>
      <c r="D292" s="183" t="s">
        <v>157</v>
      </c>
      <c r="E292" s="184">
        <v>2</v>
      </c>
      <c r="F292" s="185">
        <v>2000</v>
      </c>
      <c r="G292" s="186">
        <f t="shared" si="7"/>
        <v>4000</v>
      </c>
      <c r="H292" s="185"/>
      <c r="I292" s="186">
        <f t="shared" si="8"/>
        <v>0</v>
      </c>
      <c r="J292" s="185"/>
      <c r="K292" s="186">
        <f t="shared" si="9"/>
        <v>0</v>
      </c>
      <c r="L292" s="186">
        <v>21</v>
      </c>
      <c r="M292" s="186">
        <f t="shared" si="10"/>
        <v>4840</v>
      </c>
      <c r="N292" s="186">
        <v>0</v>
      </c>
      <c r="O292" s="186">
        <f t="shared" si="11"/>
        <v>0</v>
      </c>
      <c r="P292" s="186">
        <v>0</v>
      </c>
      <c r="Q292" s="186">
        <f t="shared" si="12"/>
        <v>0</v>
      </c>
      <c r="R292" s="186"/>
      <c r="S292" s="186" t="s">
        <v>186</v>
      </c>
      <c r="T292" s="187" t="s">
        <v>187</v>
      </c>
      <c r="U292" s="163">
        <v>0</v>
      </c>
      <c r="V292" s="163">
        <f t="shared" si="13"/>
        <v>0</v>
      </c>
      <c r="W292" s="163"/>
      <c r="X292" s="153"/>
      <c r="Y292" s="153"/>
      <c r="Z292" s="153"/>
      <c r="AA292" s="153"/>
      <c r="AB292" s="153"/>
      <c r="AC292" s="153"/>
      <c r="AD292" s="153"/>
      <c r="AE292" s="153"/>
      <c r="AF292" s="153"/>
      <c r="AG292" s="153" t="s">
        <v>147</v>
      </c>
      <c r="AH292" s="153"/>
      <c r="AI292" s="153"/>
      <c r="AJ292" s="153"/>
      <c r="AK292" s="153"/>
      <c r="AL292" s="153"/>
      <c r="AM292" s="153"/>
      <c r="AN292" s="153"/>
      <c r="AO292" s="153"/>
      <c r="AP292" s="153"/>
      <c r="AQ292" s="153"/>
      <c r="AR292" s="153"/>
      <c r="AS292" s="153"/>
      <c r="AT292" s="153"/>
      <c r="AU292" s="153"/>
      <c r="AV292" s="153"/>
      <c r="AW292" s="153"/>
      <c r="AX292" s="153"/>
      <c r="AY292" s="153"/>
      <c r="AZ292" s="153"/>
      <c r="BA292" s="153"/>
      <c r="BB292" s="153"/>
      <c r="BC292" s="153"/>
      <c r="BD292" s="153"/>
      <c r="BE292" s="153"/>
      <c r="BF292" s="153"/>
      <c r="BG292" s="153"/>
      <c r="BH292" s="153"/>
    </row>
    <row r="293" spans="1:60" outlineLevel="1">
      <c r="A293" s="181">
        <v>134</v>
      </c>
      <c r="B293" s="182" t="s">
        <v>672</v>
      </c>
      <c r="C293" s="192" t="s">
        <v>673</v>
      </c>
      <c r="D293" s="183" t="s">
        <v>674</v>
      </c>
      <c r="E293" s="184">
        <v>72</v>
      </c>
      <c r="F293" s="185">
        <v>150</v>
      </c>
      <c r="G293" s="186">
        <f t="shared" si="7"/>
        <v>10800</v>
      </c>
      <c r="H293" s="185"/>
      <c r="I293" s="186">
        <f t="shared" si="8"/>
        <v>0</v>
      </c>
      <c r="J293" s="185"/>
      <c r="K293" s="186">
        <f t="shared" si="9"/>
        <v>0</v>
      </c>
      <c r="L293" s="186">
        <v>21</v>
      </c>
      <c r="M293" s="186">
        <f t="shared" si="10"/>
        <v>13068</v>
      </c>
      <c r="N293" s="186">
        <v>0</v>
      </c>
      <c r="O293" s="186">
        <f t="shared" si="11"/>
        <v>0</v>
      </c>
      <c r="P293" s="186">
        <v>0</v>
      </c>
      <c r="Q293" s="186">
        <f t="shared" si="12"/>
        <v>0</v>
      </c>
      <c r="R293" s="186" t="s">
        <v>675</v>
      </c>
      <c r="S293" s="186" t="s">
        <v>146</v>
      </c>
      <c r="T293" s="187" t="s">
        <v>146</v>
      </c>
      <c r="U293" s="163">
        <v>1</v>
      </c>
      <c r="V293" s="163">
        <f t="shared" si="13"/>
        <v>72</v>
      </c>
      <c r="W293" s="163"/>
      <c r="X293" s="153"/>
      <c r="Y293" s="153"/>
      <c r="Z293" s="153"/>
      <c r="AA293" s="153"/>
      <c r="AB293" s="153"/>
      <c r="AC293" s="153"/>
      <c r="AD293" s="153"/>
      <c r="AE293" s="153"/>
      <c r="AF293" s="153"/>
      <c r="AG293" s="153" t="s">
        <v>260</v>
      </c>
      <c r="AH293" s="153"/>
      <c r="AI293" s="153"/>
      <c r="AJ293" s="153"/>
      <c r="AK293" s="153"/>
      <c r="AL293" s="153"/>
      <c r="AM293" s="153"/>
      <c r="AN293" s="153"/>
      <c r="AO293" s="153"/>
      <c r="AP293" s="153"/>
      <c r="AQ293" s="153"/>
      <c r="AR293" s="153"/>
      <c r="AS293" s="153"/>
      <c r="AT293" s="153"/>
      <c r="AU293" s="153"/>
      <c r="AV293" s="153"/>
      <c r="AW293" s="153"/>
      <c r="AX293" s="153"/>
      <c r="AY293" s="153"/>
      <c r="AZ293" s="153"/>
      <c r="BA293" s="153"/>
      <c r="BB293" s="153"/>
      <c r="BC293" s="153"/>
      <c r="BD293" s="153"/>
      <c r="BE293" s="153"/>
      <c r="BF293" s="153"/>
      <c r="BG293" s="153"/>
      <c r="BH293" s="153"/>
    </row>
    <row r="294" spans="1:60" outlineLevel="1">
      <c r="A294" s="181">
        <v>135</v>
      </c>
      <c r="B294" s="182" t="s">
        <v>257</v>
      </c>
      <c r="C294" s="192" t="s">
        <v>258</v>
      </c>
      <c r="D294" s="183" t="s">
        <v>259</v>
      </c>
      <c r="E294" s="184">
        <v>40</v>
      </c>
      <c r="F294" s="185">
        <v>150</v>
      </c>
      <c r="G294" s="186">
        <f t="shared" si="7"/>
        <v>6000</v>
      </c>
      <c r="H294" s="185"/>
      <c r="I294" s="186">
        <f t="shared" si="8"/>
        <v>0</v>
      </c>
      <c r="J294" s="185"/>
      <c r="K294" s="186">
        <f t="shared" si="9"/>
        <v>0</v>
      </c>
      <c r="L294" s="186">
        <v>21</v>
      </c>
      <c r="M294" s="186">
        <f t="shared" si="10"/>
        <v>7260</v>
      </c>
      <c r="N294" s="186">
        <v>0</v>
      </c>
      <c r="O294" s="186">
        <f t="shared" si="11"/>
        <v>0</v>
      </c>
      <c r="P294" s="186">
        <v>0</v>
      </c>
      <c r="Q294" s="186">
        <f t="shared" si="12"/>
        <v>0</v>
      </c>
      <c r="R294" s="186"/>
      <c r="S294" s="186" t="s">
        <v>186</v>
      </c>
      <c r="T294" s="187" t="s">
        <v>187</v>
      </c>
      <c r="U294" s="163">
        <v>0</v>
      </c>
      <c r="V294" s="163">
        <f t="shared" si="13"/>
        <v>0</v>
      </c>
      <c r="W294" s="163"/>
      <c r="X294" s="153"/>
      <c r="Y294" s="153"/>
      <c r="Z294" s="153"/>
      <c r="AA294" s="153"/>
      <c r="AB294" s="153"/>
      <c r="AC294" s="153"/>
      <c r="AD294" s="153"/>
      <c r="AE294" s="153"/>
      <c r="AF294" s="153"/>
      <c r="AG294" s="153" t="s">
        <v>260</v>
      </c>
      <c r="AH294" s="153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  <c r="AW294" s="153"/>
      <c r="AX294" s="153"/>
      <c r="AY294" s="153"/>
      <c r="AZ294" s="153"/>
      <c r="BA294" s="153"/>
      <c r="BB294" s="153"/>
      <c r="BC294" s="153"/>
      <c r="BD294" s="153"/>
      <c r="BE294" s="153"/>
      <c r="BF294" s="153"/>
      <c r="BG294" s="153"/>
      <c r="BH294" s="153"/>
    </row>
    <row r="295" spans="1:60" outlineLevel="1">
      <c r="A295" s="181">
        <v>136</v>
      </c>
      <c r="B295" s="182" t="s">
        <v>261</v>
      </c>
      <c r="C295" s="192" t="s">
        <v>262</v>
      </c>
      <c r="D295" s="183" t="s">
        <v>190</v>
      </c>
      <c r="E295" s="184">
        <v>1</v>
      </c>
      <c r="F295" s="185">
        <v>2000</v>
      </c>
      <c r="G295" s="186">
        <f t="shared" si="7"/>
        <v>2000</v>
      </c>
      <c r="H295" s="185"/>
      <c r="I295" s="186">
        <f t="shared" si="8"/>
        <v>0</v>
      </c>
      <c r="J295" s="185"/>
      <c r="K295" s="186">
        <f t="shared" si="9"/>
        <v>0</v>
      </c>
      <c r="L295" s="186">
        <v>21</v>
      </c>
      <c r="M295" s="186">
        <f t="shared" si="10"/>
        <v>2420</v>
      </c>
      <c r="N295" s="186">
        <v>0</v>
      </c>
      <c r="O295" s="186">
        <f t="shared" si="11"/>
        <v>0</v>
      </c>
      <c r="P295" s="186">
        <v>0</v>
      </c>
      <c r="Q295" s="186">
        <f t="shared" si="12"/>
        <v>0</v>
      </c>
      <c r="R295" s="186" t="s">
        <v>263</v>
      </c>
      <c r="S295" s="186" t="s">
        <v>146</v>
      </c>
      <c r="T295" s="187" t="s">
        <v>187</v>
      </c>
      <c r="U295" s="163">
        <v>0</v>
      </c>
      <c r="V295" s="163">
        <f t="shared" si="13"/>
        <v>0</v>
      </c>
      <c r="W295" s="163"/>
      <c r="X295" s="153"/>
      <c r="Y295" s="153"/>
      <c r="Z295" s="153"/>
      <c r="AA295" s="153"/>
      <c r="AB295" s="153"/>
      <c r="AC295" s="153"/>
      <c r="AD295" s="153"/>
      <c r="AE295" s="153"/>
      <c r="AF295" s="153"/>
      <c r="AG295" s="153" t="s">
        <v>264</v>
      </c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53"/>
      <c r="BB295" s="153"/>
      <c r="BC295" s="153"/>
      <c r="BD295" s="153"/>
      <c r="BE295" s="153"/>
      <c r="BF295" s="153"/>
      <c r="BG295" s="153"/>
      <c r="BH295" s="153"/>
    </row>
    <row r="296" spans="1:60">
      <c r="A296" s="168" t="s">
        <v>140</v>
      </c>
      <c r="B296" s="169" t="s">
        <v>114</v>
      </c>
      <c r="C296" s="190" t="s">
        <v>28</v>
      </c>
      <c r="D296" s="170"/>
      <c r="E296" s="171"/>
      <c r="F296" s="172"/>
      <c r="G296" s="172">
        <f>SUMIF(AG297:AG297,"&lt;&gt;NOR",G297:G297)</f>
        <v>4500</v>
      </c>
      <c r="H296" s="172"/>
      <c r="I296" s="172">
        <f>SUM(I297:I297)</f>
        <v>0</v>
      </c>
      <c r="J296" s="172"/>
      <c r="K296" s="172">
        <f>SUM(K297:K297)</f>
        <v>0</v>
      </c>
      <c r="L296" s="172"/>
      <c r="M296" s="172">
        <f>SUM(M297:M297)</f>
        <v>5445</v>
      </c>
      <c r="N296" s="172"/>
      <c r="O296" s="172">
        <f>SUM(O297:O297)</f>
        <v>0</v>
      </c>
      <c r="P296" s="172"/>
      <c r="Q296" s="172">
        <f>SUM(Q297:Q297)</f>
        <v>0</v>
      </c>
      <c r="R296" s="172"/>
      <c r="S296" s="172"/>
      <c r="T296" s="173"/>
      <c r="U296" s="167"/>
      <c r="V296" s="167">
        <f>SUM(V297:V297)</f>
        <v>0</v>
      </c>
      <c r="W296" s="167"/>
      <c r="AG296" t="s">
        <v>141</v>
      </c>
    </row>
    <row r="297" spans="1:60" outlineLevel="1">
      <c r="A297" s="174">
        <v>137</v>
      </c>
      <c r="B297" s="175" t="s">
        <v>269</v>
      </c>
      <c r="C297" s="191" t="s">
        <v>270</v>
      </c>
      <c r="D297" s="176" t="s">
        <v>267</v>
      </c>
      <c r="E297" s="177">
        <v>1</v>
      </c>
      <c r="F297" s="178">
        <v>4500</v>
      </c>
      <c r="G297" s="179">
        <f>ROUND(E297*F297,2)</f>
        <v>4500</v>
      </c>
      <c r="H297" s="178"/>
      <c r="I297" s="179">
        <f>ROUND(E297*H297,2)</f>
        <v>0</v>
      </c>
      <c r="J297" s="178"/>
      <c r="K297" s="179">
        <f>ROUND(E297*J297,2)</f>
        <v>0</v>
      </c>
      <c r="L297" s="179">
        <v>21</v>
      </c>
      <c r="M297" s="179">
        <f>G297*(1+L297/100)</f>
        <v>5445</v>
      </c>
      <c r="N297" s="179">
        <v>0</v>
      </c>
      <c r="O297" s="179">
        <f>ROUND(E297*N297,2)</f>
        <v>0</v>
      </c>
      <c r="P297" s="179">
        <v>0</v>
      </c>
      <c r="Q297" s="179">
        <f>ROUND(E297*P297,2)</f>
        <v>0</v>
      </c>
      <c r="R297" s="179"/>
      <c r="S297" s="179" t="s">
        <v>146</v>
      </c>
      <c r="T297" s="180" t="s">
        <v>187</v>
      </c>
      <c r="U297" s="163">
        <v>0</v>
      </c>
      <c r="V297" s="163">
        <f>ROUND(E297*U297,2)</f>
        <v>0</v>
      </c>
      <c r="W297" s="163"/>
      <c r="X297" s="153"/>
      <c r="Y297" s="153"/>
      <c r="Z297" s="153"/>
      <c r="AA297" s="153"/>
      <c r="AB297" s="153"/>
      <c r="AC297" s="153"/>
      <c r="AD297" s="153"/>
      <c r="AE297" s="153"/>
      <c r="AF297" s="153"/>
      <c r="AG297" s="153" t="s">
        <v>268</v>
      </c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3"/>
      <c r="BB297" s="153"/>
      <c r="BC297" s="153"/>
      <c r="BD297" s="153"/>
      <c r="BE297" s="153"/>
      <c r="BF297" s="153"/>
      <c r="BG297" s="153"/>
      <c r="BH297" s="153"/>
    </row>
    <row r="298" spans="1:60">
      <c r="A298" s="5"/>
      <c r="B298" s="6"/>
      <c r="C298" s="195"/>
      <c r="D298" s="8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AE298">
        <v>15</v>
      </c>
      <c r="AF298">
        <v>21</v>
      </c>
    </row>
    <row r="299" spans="1:60">
      <c r="A299" s="156"/>
      <c r="B299" s="157" t="s">
        <v>29</v>
      </c>
      <c r="C299" s="196"/>
      <c r="D299" s="158"/>
      <c r="E299" s="159"/>
      <c r="F299" s="159"/>
      <c r="G299" s="189">
        <f>G8+G33+G50+G97+G144+G174+G214+G279+G282+G296</f>
        <v>1219956.8699999999</v>
      </c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AE299">
        <f>SUMIF(L7:L297,AE298,G7:G297)</f>
        <v>0</v>
      </c>
      <c r="AF299">
        <f>SUMIF(L7:L297,AF298,G7:G297)</f>
        <v>1219956.8699999999</v>
      </c>
      <c r="AG299" t="s">
        <v>273</v>
      </c>
    </row>
    <row r="300" spans="1:60">
      <c r="C300" s="197"/>
      <c r="D300" s="144"/>
      <c r="AG300" t="s">
        <v>274</v>
      </c>
    </row>
    <row r="301" spans="1:60">
      <c r="D301" s="144"/>
    </row>
    <row r="302" spans="1:60">
      <c r="D302" s="144"/>
    </row>
    <row r="303" spans="1:60">
      <c r="D303" s="144"/>
    </row>
    <row r="304" spans="1:60">
      <c r="D304" s="144"/>
    </row>
    <row r="305" spans="4:4">
      <c r="D305" s="144"/>
    </row>
    <row r="306" spans="4:4">
      <c r="D306" s="144"/>
    </row>
    <row r="307" spans="4:4">
      <c r="D307" s="144"/>
    </row>
    <row r="308" spans="4:4">
      <c r="D308" s="144"/>
    </row>
    <row r="309" spans="4:4">
      <c r="D309" s="144"/>
    </row>
    <row r="310" spans="4:4">
      <c r="D310" s="144"/>
    </row>
    <row r="311" spans="4:4">
      <c r="D311" s="144"/>
    </row>
    <row r="312" spans="4:4">
      <c r="D312" s="144"/>
    </row>
    <row r="313" spans="4:4">
      <c r="D313" s="144"/>
    </row>
    <row r="314" spans="4:4">
      <c r="D314" s="144"/>
    </row>
    <row r="315" spans="4:4">
      <c r="D315" s="144"/>
    </row>
    <row r="316" spans="4:4">
      <c r="D316" s="144"/>
    </row>
    <row r="317" spans="4:4">
      <c r="D317" s="144"/>
    </row>
    <row r="318" spans="4:4">
      <c r="D318" s="144"/>
    </row>
    <row r="319" spans="4:4">
      <c r="D319" s="144"/>
    </row>
    <row r="320" spans="4:4">
      <c r="D320" s="144"/>
    </row>
    <row r="321" spans="4:4">
      <c r="D321" s="144"/>
    </row>
    <row r="322" spans="4:4">
      <c r="D322" s="144"/>
    </row>
    <row r="323" spans="4:4">
      <c r="D323" s="144"/>
    </row>
    <row r="324" spans="4:4">
      <c r="D324" s="144"/>
    </row>
    <row r="325" spans="4:4">
      <c r="D325" s="144"/>
    </row>
    <row r="326" spans="4:4">
      <c r="D326" s="144"/>
    </row>
    <row r="327" spans="4:4">
      <c r="D327" s="144"/>
    </row>
    <row r="328" spans="4:4">
      <c r="D328" s="144"/>
    </row>
    <row r="329" spans="4:4">
      <c r="D329" s="144"/>
    </row>
    <row r="330" spans="4:4">
      <c r="D330" s="144"/>
    </row>
    <row r="331" spans="4:4">
      <c r="D331" s="144"/>
    </row>
    <row r="332" spans="4:4">
      <c r="D332" s="144"/>
    </row>
    <row r="333" spans="4:4">
      <c r="D333" s="144"/>
    </row>
    <row r="334" spans="4:4">
      <c r="D334" s="144"/>
    </row>
    <row r="335" spans="4:4">
      <c r="D335" s="144"/>
    </row>
    <row r="336" spans="4:4">
      <c r="D336" s="144"/>
    </row>
    <row r="337" spans="4:4">
      <c r="D337" s="144"/>
    </row>
    <row r="338" spans="4:4">
      <c r="D338" s="144"/>
    </row>
    <row r="339" spans="4:4">
      <c r="D339" s="144"/>
    </row>
    <row r="340" spans="4:4">
      <c r="D340" s="144"/>
    </row>
    <row r="341" spans="4:4">
      <c r="D341" s="144"/>
    </row>
    <row r="342" spans="4:4">
      <c r="D342" s="144"/>
    </row>
    <row r="343" spans="4:4">
      <c r="D343" s="144"/>
    </row>
    <row r="344" spans="4:4">
      <c r="D344" s="144"/>
    </row>
    <row r="345" spans="4:4">
      <c r="D345" s="144"/>
    </row>
    <row r="346" spans="4:4">
      <c r="D346" s="144"/>
    </row>
    <row r="347" spans="4:4">
      <c r="D347" s="144"/>
    </row>
    <row r="348" spans="4:4">
      <c r="D348" s="144"/>
    </row>
    <row r="349" spans="4:4">
      <c r="D349" s="144"/>
    </row>
    <row r="350" spans="4:4">
      <c r="D350" s="144"/>
    </row>
    <row r="351" spans="4:4">
      <c r="D351" s="144"/>
    </row>
    <row r="352" spans="4:4">
      <c r="D352" s="144"/>
    </row>
    <row r="353" spans="4:4">
      <c r="D353" s="144"/>
    </row>
    <row r="354" spans="4:4">
      <c r="D354" s="144"/>
    </row>
    <row r="355" spans="4:4">
      <c r="D355" s="144"/>
    </row>
    <row r="356" spans="4:4">
      <c r="D356" s="144"/>
    </row>
    <row r="357" spans="4:4">
      <c r="D357" s="144"/>
    </row>
    <row r="358" spans="4:4">
      <c r="D358" s="144"/>
    </row>
    <row r="359" spans="4:4">
      <c r="D359" s="144"/>
    </row>
    <row r="360" spans="4:4">
      <c r="D360" s="144"/>
    </row>
    <row r="361" spans="4:4">
      <c r="D361" s="144"/>
    </row>
    <row r="362" spans="4:4">
      <c r="D362" s="144"/>
    </row>
    <row r="363" spans="4:4">
      <c r="D363" s="144"/>
    </row>
    <row r="364" spans="4:4">
      <c r="D364" s="144"/>
    </row>
    <row r="365" spans="4:4">
      <c r="D365" s="144"/>
    </row>
    <row r="366" spans="4:4">
      <c r="D366" s="144"/>
    </row>
    <row r="367" spans="4:4">
      <c r="D367" s="144"/>
    </row>
    <row r="368" spans="4:4">
      <c r="D368" s="144"/>
    </row>
    <row r="369" spans="4:4">
      <c r="D369" s="144"/>
    </row>
    <row r="370" spans="4:4">
      <c r="D370" s="144"/>
    </row>
    <row r="371" spans="4:4">
      <c r="D371" s="144"/>
    </row>
    <row r="372" spans="4:4">
      <c r="D372" s="144"/>
    </row>
    <row r="373" spans="4:4">
      <c r="D373" s="144"/>
    </row>
    <row r="374" spans="4:4">
      <c r="D374" s="144"/>
    </row>
    <row r="375" spans="4:4">
      <c r="D375" s="144"/>
    </row>
    <row r="376" spans="4:4">
      <c r="D376" s="144"/>
    </row>
    <row r="377" spans="4:4">
      <c r="D377" s="144"/>
    </row>
    <row r="378" spans="4:4">
      <c r="D378" s="144"/>
    </row>
    <row r="379" spans="4:4">
      <c r="D379" s="144"/>
    </row>
    <row r="380" spans="4:4">
      <c r="D380" s="144"/>
    </row>
    <row r="381" spans="4:4">
      <c r="D381" s="144"/>
    </row>
    <row r="382" spans="4:4">
      <c r="D382" s="144"/>
    </row>
    <row r="383" spans="4:4">
      <c r="D383" s="144"/>
    </row>
    <row r="384" spans="4:4">
      <c r="D384" s="144"/>
    </row>
    <row r="385" spans="4:4">
      <c r="D385" s="144"/>
    </row>
    <row r="386" spans="4:4">
      <c r="D386" s="144"/>
    </row>
    <row r="387" spans="4:4">
      <c r="D387" s="144"/>
    </row>
    <row r="388" spans="4:4">
      <c r="D388" s="144"/>
    </row>
    <row r="389" spans="4:4">
      <c r="D389" s="144"/>
    </row>
    <row r="390" spans="4:4">
      <c r="D390" s="144"/>
    </row>
    <row r="391" spans="4:4">
      <c r="D391" s="144"/>
    </row>
    <row r="392" spans="4:4">
      <c r="D392" s="144"/>
    </row>
    <row r="393" spans="4:4">
      <c r="D393" s="144"/>
    </row>
    <row r="394" spans="4:4">
      <c r="D394" s="144"/>
    </row>
    <row r="395" spans="4:4">
      <c r="D395" s="144"/>
    </row>
    <row r="396" spans="4:4">
      <c r="D396" s="144"/>
    </row>
    <row r="397" spans="4:4">
      <c r="D397" s="144"/>
    </row>
    <row r="398" spans="4:4">
      <c r="D398" s="144"/>
    </row>
    <row r="399" spans="4:4">
      <c r="D399" s="144"/>
    </row>
    <row r="400" spans="4:4">
      <c r="D400" s="144"/>
    </row>
    <row r="401" spans="4:4">
      <c r="D401" s="144"/>
    </row>
    <row r="402" spans="4:4">
      <c r="D402" s="144"/>
    </row>
    <row r="403" spans="4:4">
      <c r="D403" s="144"/>
    </row>
    <row r="404" spans="4:4">
      <c r="D404" s="144"/>
    </row>
    <row r="405" spans="4:4">
      <c r="D405" s="144"/>
    </row>
    <row r="406" spans="4:4">
      <c r="D406" s="144"/>
    </row>
    <row r="407" spans="4:4">
      <c r="D407" s="144"/>
    </row>
    <row r="408" spans="4:4">
      <c r="D408" s="144"/>
    </row>
    <row r="409" spans="4:4">
      <c r="D409" s="144"/>
    </row>
    <row r="410" spans="4:4">
      <c r="D410" s="144"/>
    </row>
    <row r="411" spans="4:4">
      <c r="D411" s="144"/>
    </row>
    <row r="412" spans="4:4">
      <c r="D412" s="144"/>
    </row>
    <row r="413" spans="4:4">
      <c r="D413" s="144"/>
    </row>
    <row r="414" spans="4:4">
      <c r="D414" s="144"/>
    </row>
    <row r="415" spans="4:4">
      <c r="D415" s="144"/>
    </row>
    <row r="416" spans="4:4">
      <c r="D416" s="144"/>
    </row>
    <row r="417" spans="4:4">
      <c r="D417" s="144"/>
    </row>
    <row r="418" spans="4:4">
      <c r="D418" s="144"/>
    </row>
    <row r="419" spans="4:4">
      <c r="D419" s="144"/>
    </row>
    <row r="420" spans="4:4">
      <c r="D420" s="144"/>
    </row>
    <row r="421" spans="4:4">
      <c r="D421" s="144"/>
    </row>
    <row r="422" spans="4:4">
      <c r="D422" s="144"/>
    </row>
    <row r="423" spans="4:4">
      <c r="D423" s="144"/>
    </row>
    <row r="424" spans="4:4">
      <c r="D424" s="144"/>
    </row>
    <row r="425" spans="4:4">
      <c r="D425" s="144"/>
    </row>
    <row r="426" spans="4:4">
      <c r="D426" s="144"/>
    </row>
    <row r="427" spans="4:4">
      <c r="D427" s="144"/>
    </row>
    <row r="428" spans="4:4">
      <c r="D428" s="144"/>
    </row>
    <row r="429" spans="4:4">
      <c r="D429" s="144"/>
    </row>
    <row r="430" spans="4:4">
      <c r="D430" s="144"/>
    </row>
    <row r="431" spans="4:4">
      <c r="D431" s="144"/>
    </row>
    <row r="432" spans="4:4">
      <c r="D432" s="144"/>
    </row>
    <row r="433" spans="4:4">
      <c r="D433" s="144"/>
    </row>
    <row r="434" spans="4:4">
      <c r="D434" s="144"/>
    </row>
    <row r="435" spans="4:4">
      <c r="D435" s="144"/>
    </row>
    <row r="436" spans="4:4">
      <c r="D436" s="144"/>
    </row>
    <row r="437" spans="4:4">
      <c r="D437" s="144"/>
    </row>
    <row r="438" spans="4:4">
      <c r="D438" s="144"/>
    </row>
    <row r="439" spans="4:4">
      <c r="D439" s="144"/>
    </row>
    <row r="440" spans="4:4">
      <c r="D440" s="144"/>
    </row>
    <row r="441" spans="4:4">
      <c r="D441" s="144"/>
    </row>
    <row r="442" spans="4:4">
      <c r="D442" s="144"/>
    </row>
    <row r="443" spans="4:4">
      <c r="D443" s="144"/>
    </row>
    <row r="444" spans="4:4">
      <c r="D444" s="144"/>
    </row>
    <row r="445" spans="4:4">
      <c r="D445" s="144"/>
    </row>
    <row r="446" spans="4:4">
      <c r="D446" s="144"/>
    </row>
    <row r="447" spans="4:4">
      <c r="D447" s="144"/>
    </row>
    <row r="448" spans="4:4">
      <c r="D448" s="144"/>
    </row>
    <row r="449" spans="4:4">
      <c r="D449" s="144"/>
    </row>
    <row r="450" spans="4:4">
      <c r="D450" s="144"/>
    </row>
    <row r="451" spans="4:4">
      <c r="D451" s="144"/>
    </row>
    <row r="452" spans="4:4">
      <c r="D452" s="144"/>
    </row>
    <row r="453" spans="4:4">
      <c r="D453" s="144"/>
    </row>
    <row r="454" spans="4:4">
      <c r="D454" s="144"/>
    </row>
    <row r="455" spans="4:4">
      <c r="D455" s="144"/>
    </row>
    <row r="456" spans="4:4">
      <c r="D456" s="144"/>
    </row>
    <row r="457" spans="4:4">
      <c r="D457" s="144"/>
    </row>
    <row r="458" spans="4:4">
      <c r="D458" s="144"/>
    </row>
    <row r="459" spans="4:4">
      <c r="D459" s="144"/>
    </row>
    <row r="460" spans="4:4">
      <c r="D460" s="144"/>
    </row>
    <row r="461" spans="4:4">
      <c r="D461" s="144"/>
    </row>
    <row r="462" spans="4:4">
      <c r="D462" s="144"/>
    </row>
    <row r="463" spans="4:4">
      <c r="D463" s="144"/>
    </row>
    <row r="464" spans="4:4">
      <c r="D464" s="144"/>
    </row>
    <row r="465" spans="4:4">
      <c r="D465" s="144"/>
    </row>
    <row r="466" spans="4:4">
      <c r="D466" s="144"/>
    </row>
    <row r="467" spans="4:4">
      <c r="D467" s="144"/>
    </row>
    <row r="468" spans="4:4">
      <c r="D468" s="144"/>
    </row>
    <row r="469" spans="4:4">
      <c r="D469" s="144"/>
    </row>
    <row r="470" spans="4:4">
      <c r="D470" s="144"/>
    </row>
    <row r="471" spans="4:4">
      <c r="D471" s="144"/>
    </row>
    <row r="472" spans="4:4">
      <c r="D472" s="144"/>
    </row>
    <row r="473" spans="4:4">
      <c r="D473" s="144"/>
    </row>
    <row r="474" spans="4:4">
      <c r="D474" s="144"/>
    </row>
    <row r="475" spans="4:4">
      <c r="D475" s="144"/>
    </row>
    <row r="476" spans="4:4">
      <c r="D476" s="144"/>
    </row>
    <row r="477" spans="4:4">
      <c r="D477" s="144"/>
    </row>
    <row r="478" spans="4:4">
      <c r="D478" s="144"/>
    </row>
    <row r="479" spans="4:4">
      <c r="D479" s="144"/>
    </row>
    <row r="480" spans="4:4">
      <c r="D480" s="144"/>
    </row>
    <row r="481" spans="4:4">
      <c r="D481" s="144"/>
    </row>
    <row r="482" spans="4:4">
      <c r="D482" s="144"/>
    </row>
    <row r="483" spans="4:4">
      <c r="D483" s="144"/>
    </row>
    <row r="484" spans="4:4">
      <c r="D484" s="144"/>
    </row>
    <row r="485" spans="4:4">
      <c r="D485" s="144"/>
    </row>
    <row r="486" spans="4:4">
      <c r="D486" s="144"/>
    </row>
    <row r="487" spans="4:4">
      <c r="D487" s="144"/>
    </row>
    <row r="488" spans="4:4">
      <c r="D488" s="144"/>
    </row>
    <row r="489" spans="4:4">
      <c r="D489" s="144"/>
    </row>
    <row r="490" spans="4:4">
      <c r="D490" s="144"/>
    </row>
    <row r="491" spans="4:4">
      <c r="D491" s="144"/>
    </row>
    <row r="492" spans="4:4">
      <c r="D492" s="144"/>
    </row>
    <row r="493" spans="4:4">
      <c r="D493" s="144"/>
    </row>
    <row r="494" spans="4:4">
      <c r="D494" s="144"/>
    </row>
    <row r="495" spans="4:4">
      <c r="D495" s="144"/>
    </row>
    <row r="496" spans="4:4">
      <c r="D496" s="144"/>
    </row>
    <row r="497" spans="4:4">
      <c r="D497" s="144"/>
    </row>
    <row r="498" spans="4:4">
      <c r="D498" s="144"/>
    </row>
    <row r="499" spans="4:4">
      <c r="D499" s="144"/>
    </row>
    <row r="500" spans="4:4">
      <c r="D500" s="144"/>
    </row>
    <row r="501" spans="4:4">
      <c r="D501" s="144"/>
    </row>
    <row r="502" spans="4:4">
      <c r="D502" s="144"/>
    </row>
    <row r="503" spans="4:4">
      <c r="D503" s="144"/>
    </row>
    <row r="504" spans="4:4">
      <c r="D504" s="144"/>
    </row>
    <row r="505" spans="4:4">
      <c r="D505" s="144"/>
    </row>
    <row r="506" spans="4:4">
      <c r="D506" s="144"/>
    </row>
    <row r="507" spans="4:4">
      <c r="D507" s="144"/>
    </row>
    <row r="508" spans="4:4">
      <c r="D508" s="144"/>
    </row>
    <row r="509" spans="4:4">
      <c r="D509" s="144"/>
    </row>
    <row r="510" spans="4:4">
      <c r="D510" s="144"/>
    </row>
    <row r="511" spans="4:4">
      <c r="D511" s="144"/>
    </row>
    <row r="512" spans="4:4">
      <c r="D512" s="144"/>
    </row>
    <row r="513" spans="4:4">
      <c r="D513" s="144"/>
    </row>
    <row r="514" spans="4:4">
      <c r="D514" s="144"/>
    </row>
    <row r="515" spans="4:4">
      <c r="D515" s="144"/>
    </row>
    <row r="516" spans="4:4">
      <c r="D516" s="144"/>
    </row>
    <row r="517" spans="4:4">
      <c r="D517" s="144"/>
    </row>
    <row r="518" spans="4:4">
      <c r="D518" s="144"/>
    </row>
    <row r="519" spans="4:4">
      <c r="D519" s="144"/>
    </row>
    <row r="520" spans="4:4">
      <c r="D520" s="144"/>
    </row>
    <row r="521" spans="4:4">
      <c r="D521" s="144"/>
    </row>
    <row r="522" spans="4:4">
      <c r="D522" s="144"/>
    </row>
    <row r="523" spans="4:4">
      <c r="D523" s="144"/>
    </row>
    <row r="524" spans="4:4">
      <c r="D524" s="144"/>
    </row>
    <row r="525" spans="4:4">
      <c r="D525" s="144"/>
    </row>
    <row r="526" spans="4:4">
      <c r="D526" s="144"/>
    </row>
    <row r="527" spans="4:4">
      <c r="D527" s="144"/>
    </row>
    <row r="528" spans="4:4">
      <c r="D528" s="144"/>
    </row>
    <row r="529" spans="4:4">
      <c r="D529" s="144"/>
    </row>
    <row r="530" spans="4:4">
      <c r="D530" s="144"/>
    </row>
    <row r="531" spans="4:4">
      <c r="D531" s="144"/>
    </row>
    <row r="532" spans="4:4">
      <c r="D532" s="144"/>
    </row>
    <row r="533" spans="4:4">
      <c r="D533" s="144"/>
    </row>
    <row r="534" spans="4:4">
      <c r="D534" s="144"/>
    </row>
    <row r="535" spans="4:4">
      <c r="D535" s="144"/>
    </row>
    <row r="536" spans="4:4">
      <c r="D536" s="144"/>
    </row>
    <row r="537" spans="4:4">
      <c r="D537" s="144"/>
    </row>
    <row r="538" spans="4:4">
      <c r="D538" s="144"/>
    </row>
    <row r="539" spans="4:4">
      <c r="D539" s="144"/>
    </row>
    <row r="540" spans="4:4">
      <c r="D540" s="144"/>
    </row>
    <row r="541" spans="4:4">
      <c r="D541" s="144"/>
    </row>
    <row r="542" spans="4:4">
      <c r="D542" s="144"/>
    </row>
    <row r="543" spans="4:4">
      <c r="D543" s="144"/>
    </row>
    <row r="544" spans="4:4">
      <c r="D544" s="144"/>
    </row>
    <row r="545" spans="4:4">
      <c r="D545" s="144"/>
    </row>
    <row r="546" spans="4:4">
      <c r="D546" s="144"/>
    </row>
    <row r="547" spans="4:4">
      <c r="D547" s="144"/>
    </row>
    <row r="548" spans="4:4">
      <c r="D548" s="144"/>
    </row>
    <row r="549" spans="4:4">
      <c r="D549" s="144"/>
    </row>
    <row r="550" spans="4:4">
      <c r="D550" s="144"/>
    </row>
    <row r="551" spans="4:4">
      <c r="D551" s="144"/>
    </row>
    <row r="552" spans="4:4">
      <c r="D552" s="144"/>
    </row>
    <row r="553" spans="4:4">
      <c r="D553" s="144"/>
    </row>
    <row r="554" spans="4:4">
      <c r="D554" s="144"/>
    </row>
    <row r="555" spans="4:4">
      <c r="D555" s="144"/>
    </row>
    <row r="556" spans="4:4">
      <c r="D556" s="144"/>
    </row>
    <row r="557" spans="4:4">
      <c r="D557" s="144"/>
    </row>
    <row r="558" spans="4:4">
      <c r="D558" s="144"/>
    </row>
    <row r="559" spans="4:4">
      <c r="D559" s="144"/>
    </row>
    <row r="560" spans="4:4">
      <c r="D560" s="144"/>
    </row>
    <row r="561" spans="4:4">
      <c r="D561" s="144"/>
    </row>
    <row r="562" spans="4:4">
      <c r="D562" s="144"/>
    </row>
    <row r="563" spans="4:4">
      <c r="D563" s="144"/>
    </row>
    <row r="564" spans="4:4">
      <c r="D564" s="144"/>
    </row>
    <row r="565" spans="4:4">
      <c r="D565" s="144"/>
    </row>
    <row r="566" spans="4:4">
      <c r="D566" s="144"/>
    </row>
    <row r="567" spans="4:4">
      <c r="D567" s="144"/>
    </row>
    <row r="568" spans="4:4">
      <c r="D568" s="144"/>
    </row>
    <row r="569" spans="4:4">
      <c r="D569" s="144"/>
    </row>
    <row r="570" spans="4:4">
      <c r="D570" s="144"/>
    </row>
    <row r="571" spans="4:4">
      <c r="D571" s="144"/>
    </row>
    <row r="572" spans="4:4">
      <c r="D572" s="144"/>
    </row>
    <row r="573" spans="4:4">
      <c r="D573" s="144"/>
    </row>
    <row r="574" spans="4:4">
      <c r="D574" s="144"/>
    </row>
    <row r="575" spans="4:4">
      <c r="D575" s="144"/>
    </row>
    <row r="576" spans="4:4">
      <c r="D576" s="144"/>
    </row>
    <row r="577" spans="4:4">
      <c r="D577" s="144"/>
    </row>
    <row r="578" spans="4:4">
      <c r="D578" s="144"/>
    </row>
    <row r="579" spans="4:4">
      <c r="D579" s="144"/>
    </row>
    <row r="580" spans="4:4">
      <c r="D580" s="144"/>
    </row>
    <row r="581" spans="4:4">
      <c r="D581" s="144"/>
    </row>
    <row r="582" spans="4:4">
      <c r="D582" s="144"/>
    </row>
    <row r="583" spans="4:4">
      <c r="D583" s="144"/>
    </row>
    <row r="584" spans="4:4">
      <c r="D584" s="144"/>
    </row>
    <row r="585" spans="4:4">
      <c r="D585" s="144"/>
    </row>
    <row r="586" spans="4:4">
      <c r="D586" s="144"/>
    </row>
    <row r="587" spans="4:4">
      <c r="D587" s="144"/>
    </row>
    <row r="588" spans="4:4">
      <c r="D588" s="144"/>
    </row>
    <row r="589" spans="4:4">
      <c r="D589" s="144"/>
    </row>
    <row r="590" spans="4:4">
      <c r="D590" s="144"/>
    </row>
    <row r="591" spans="4:4">
      <c r="D591" s="144"/>
    </row>
    <row r="592" spans="4:4">
      <c r="D592" s="144"/>
    </row>
    <row r="593" spans="4:4">
      <c r="D593" s="144"/>
    </row>
    <row r="594" spans="4:4">
      <c r="D594" s="144"/>
    </row>
    <row r="595" spans="4:4">
      <c r="D595" s="144"/>
    </row>
    <row r="596" spans="4:4">
      <c r="D596" s="144"/>
    </row>
    <row r="597" spans="4:4">
      <c r="D597" s="144"/>
    </row>
    <row r="598" spans="4:4">
      <c r="D598" s="144"/>
    </row>
    <row r="599" spans="4:4">
      <c r="D599" s="144"/>
    </row>
    <row r="600" spans="4:4">
      <c r="D600" s="144"/>
    </row>
    <row r="601" spans="4:4">
      <c r="D601" s="144"/>
    </row>
    <row r="602" spans="4:4">
      <c r="D602" s="144"/>
    </row>
    <row r="603" spans="4:4">
      <c r="D603" s="144"/>
    </row>
    <row r="604" spans="4:4">
      <c r="D604" s="144"/>
    </row>
    <row r="605" spans="4:4">
      <c r="D605" s="144"/>
    </row>
    <row r="606" spans="4:4">
      <c r="D606" s="144"/>
    </row>
    <row r="607" spans="4:4">
      <c r="D607" s="144"/>
    </row>
    <row r="608" spans="4:4">
      <c r="D608" s="144"/>
    </row>
    <row r="609" spans="4:4">
      <c r="D609" s="144"/>
    </row>
    <row r="610" spans="4:4">
      <c r="D610" s="144"/>
    </row>
    <row r="611" spans="4:4">
      <c r="D611" s="144"/>
    </row>
    <row r="612" spans="4:4">
      <c r="D612" s="144"/>
    </row>
    <row r="613" spans="4:4">
      <c r="D613" s="144"/>
    </row>
    <row r="614" spans="4:4">
      <c r="D614" s="144"/>
    </row>
    <row r="615" spans="4:4">
      <c r="D615" s="144"/>
    </row>
    <row r="616" spans="4:4">
      <c r="D616" s="144"/>
    </row>
    <row r="617" spans="4:4">
      <c r="D617" s="144"/>
    </row>
    <row r="618" spans="4:4">
      <c r="D618" s="144"/>
    </row>
    <row r="619" spans="4:4">
      <c r="D619" s="144"/>
    </row>
    <row r="620" spans="4:4">
      <c r="D620" s="144"/>
    </row>
    <row r="621" spans="4:4">
      <c r="D621" s="144"/>
    </row>
    <row r="622" spans="4:4">
      <c r="D622" s="144"/>
    </row>
    <row r="623" spans="4:4">
      <c r="D623" s="144"/>
    </row>
    <row r="624" spans="4:4">
      <c r="D624" s="144"/>
    </row>
    <row r="625" spans="4:4">
      <c r="D625" s="144"/>
    </row>
    <row r="626" spans="4:4">
      <c r="D626" s="144"/>
    </row>
    <row r="627" spans="4:4">
      <c r="D627" s="144"/>
    </row>
    <row r="628" spans="4:4">
      <c r="D628" s="144"/>
    </row>
    <row r="629" spans="4:4">
      <c r="D629" s="144"/>
    </row>
    <row r="630" spans="4:4">
      <c r="D630" s="144"/>
    </row>
    <row r="631" spans="4:4">
      <c r="D631" s="144"/>
    </row>
    <row r="632" spans="4:4">
      <c r="D632" s="144"/>
    </row>
    <row r="633" spans="4:4">
      <c r="D633" s="144"/>
    </row>
    <row r="634" spans="4:4">
      <c r="D634" s="144"/>
    </row>
    <row r="635" spans="4:4">
      <c r="D635" s="144"/>
    </row>
    <row r="636" spans="4:4">
      <c r="D636" s="144"/>
    </row>
    <row r="637" spans="4:4">
      <c r="D637" s="144"/>
    </row>
    <row r="638" spans="4:4">
      <c r="D638" s="144"/>
    </row>
    <row r="639" spans="4:4">
      <c r="D639" s="144"/>
    </row>
    <row r="640" spans="4:4">
      <c r="D640" s="144"/>
    </row>
    <row r="641" spans="4:4">
      <c r="D641" s="144"/>
    </row>
    <row r="642" spans="4:4">
      <c r="D642" s="144"/>
    </row>
    <row r="643" spans="4:4">
      <c r="D643" s="144"/>
    </row>
    <row r="644" spans="4:4">
      <c r="D644" s="144"/>
    </row>
    <row r="645" spans="4:4">
      <c r="D645" s="144"/>
    </row>
    <row r="646" spans="4:4">
      <c r="D646" s="144"/>
    </row>
    <row r="647" spans="4:4">
      <c r="D647" s="144"/>
    </row>
    <row r="648" spans="4:4">
      <c r="D648" s="144"/>
    </row>
    <row r="649" spans="4:4">
      <c r="D649" s="144"/>
    </row>
    <row r="650" spans="4:4">
      <c r="D650" s="144"/>
    </row>
    <row r="651" spans="4:4">
      <c r="D651" s="144"/>
    </row>
    <row r="652" spans="4:4">
      <c r="D652" s="144"/>
    </row>
    <row r="653" spans="4:4">
      <c r="D653" s="144"/>
    </row>
    <row r="654" spans="4:4">
      <c r="D654" s="144"/>
    </row>
    <row r="655" spans="4:4">
      <c r="D655" s="144"/>
    </row>
    <row r="656" spans="4:4">
      <c r="D656" s="144"/>
    </row>
    <row r="657" spans="4:4">
      <c r="D657" s="144"/>
    </row>
    <row r="658" spans="4:4">
      <c r="D658" s="144"/>
    </row>
    <row r="659" spans="4:4">
      <c r="D659" s="144"/>
    </row>
    <row r="660" spans="4:4">
      <c r="D660" s="144"/>
    </row>
    <row r="661" spans="4:4">
      <c r="D661" s="144"/>
    </row>
    <row r="662" spans="4:4">
      <c r="D662" s="144"/>
    </row>
    <row r="663" spans="4:4">
      <c r="D663" s="144"/>
    </row>
    <row r="664" spans="4:4">
      <c r="D664" s="144"/>
    </row>
    <row r="665" spans="4:4">
      <c r="D665" s="144"/>
    </row>
    <row r="666" spans="4:4">
      <c r="D666" s="144"/>
    </row>
    <row r="667" spans="4:4">
      <c r="D667" s="144"/>
    </row>
    <row r="668" spans="4:4">
      <c r="D668" s="144"/>
    </row>
    <row r="669" spans="4:4">
      <c r="D669" s="144"/>
    </row>
    <row r="670" spans="4:4">
      <c r="D670" s="144"/>
    </row>
    <row r="671" spans="4:4">
      <c r="D671" s="144"/>
    </row>
    <row r="672" spans="4:4">
      <c r="D672" s="144"/>
    </row>
    <row r="673" spans="4:4">
      <c r="D673" s="144"/>
    </row>
    <row r="674" spans="4:4">
      <c r="D674" s="144"/>
    </row>
    <row r="675" spans="4:4">
      <c r="D675" s="144"/>
    </row>
    <row r="676" spans="4:4">
      <c r="D676" s="144"/>
    </row>
    <row r="677" spans="4:4">
      <c r="D677" s="144"/>
    </row>
    <row r="678" spans="4:4">
      <c r="D678" s="144"/>
    </row>
    <row r="679" spans="4:4">
      <c r="D679" s="144"/>
    </row>
    <row r="680" spans="4:4">
      <c r="D680" s="144"/>
    </row>
    <row r="681" spans="4:4">
      <c r="D681" s="144"/>
    </row>
    <row r="682" spans="4:4">
      <c r="D682" s="144"/>
    </row>
    <row r="683" spans="4:4">
      <c r="D683" s="144"/>
    </row>
    <row r="684" spans="4:4">
      <c r="D684" s="144"/>
    </row>
    <row r="685" spans="4:4">
      <c r="D685" s="144"/>
    </row>
    <row r="686" spans="4:4">
      <c r="D686" s="144"/>
    </row>
    <row r="687" spans="4:4">
      <c r="D687" s="144"/>
    </row>
    <row r="688" spans="4:4">
      <c r="D688" s="144"/>
    </row>
    <row r="689" spans="4:4">
      <c r="D689" s="144"/>
    </row>
    <row r="690" spans="4:4">
      <c r="D690" s="144"/>
    </row>
    <row r="691" spans="4:4">
      <c r="D691" s="144"/>
    </row>
    <row r="692" spans="4:4">
      <c r="D692" s="144"/>
    </row>
    <row r="693" spans="4:4">
      <c r="D693" s="144"/>
    </row>
    <row r="694" spans="4:4">
      <c r="D694" s="144"/>
    </row>
    <row r="695" spans="4:4">
      <c r="D695" s="144"/>
    </row>
    <row r="696" spans="4:4">
      <c r="D696" s="144"/>
    </row>
    <row r="697" spans="4:4">
      <c r="D697" s="144"/>
    </row>
    <row r="698" spans="4:4">
      <c r="D698" s="144"/>
    </row>
    <row r="699" spans="4:4">
      <c r="D699" s="144"/>
    </row>
    <row r="700" spans="4:4">
      <c r="D700" s="144"/>
    </row>
    <row r="701" spans="4:4">
      <c r="D701" s="144"/>
    </row>
    <row r="702" spans="4:4">
      <c r="D702" s="144"/>
    </row>
    <row r="703" spans="4:4">
      <c r="D703" s="144"/>
    </row>
    <row r="704" spans="4:4">
      <c r="D704" s="144"/>
    </row>
    <row r="705" spans="4:4">
      <c r="D705" s="144"/>
    </row>
    <row r="706" spans="4:4">
      <c r="D706" s="144"/>
    </row>
    <row r="707" spans="4:4">
      <c r="D707" s="144"/>
    </row>
    <row r="708" spans="4:4">
      <c r="D708" s="144"/>
    </row>
    <row r="709" spans="4:4">
      <c r="D709" s="144"/>
    </row>
    <row r="710" spans="4:4">
      <c r="D710" s="144"/>
    </row>
    <row r="711" spans="4:4">
      <c r="D711" s="144"/>
    </row>
    <row r="712" spans="4:4">
      <c r="D712" s="144"/>
    </row>
    <row r="713" spans="4:4">
      <c r="D713" s="144"/>
    </row>
    <row r="714" spans="4:4">
      <c r="D714" s="144"/>
    </row>
    <row r="715" spans="4:4">
      <c r="D715" s="144"/>
    </row>
    <row r="716" spans="4:4">
      <c r="D716" s="144"/>
    </row>
    <row r="717" spans="4:4">
      <c r="D717" s="144"/>
    </row>
    <row r="718" spans="4:4">
      <c r="D718" s="144"/>
    </row>
    <row r="719" spans="4:4">
      <c r="D719" s="144"/>
    </row>
    <row r="720" spans="4:4">
      <c r="D720" s="144"/>
    </row>
    <row r="721" spans="4:4">
      <c r="D721" s="144"/>
    </row>
    <row r="722" spans="4:4">
      <c r="D722" s="144"/>
    </row>
    <row r="723" spans="4:4">
      <c r="D723" s="144"/>
    </row>
    <row r="724" spans="4:4">
      <c r="D724" s="144"/>
    </row>
    <row r="725" spans="4:4">
      <c r="D725" s="144"/>
    </row>
    <row r="726" spans="4:4">
      <c r="D726" s="144"/>
    </row>
    <row r="727" spans="4:4">
      <c r="D727" s="144"/>
    </row>
    <row r="728" spans="4:4">
      <c r="D728" s="144"/>
    </row>
    <row r="729" spans="4:4">
      <c r="D729" s="144"/>
    </row>
    <row r="730" spans="4:4">
      <c r="D730" s="144"/>
    </row>
    <row r="731" spans="4:4">
      <c r="D731" s="144"/>
    </row>
    <row r="732" spans="4:4">
      <c r="D732" s="144"/>
    </row>
    <row r="733" spans="4:4">
      <c r="D733" s="144"/>
    </row>
    <row r="734" spans="4:4">
      <c r="D734" s="144"/>
    </row>
    <row r="735" spans="4:4">
      <c r="D735" s="144"/>
    </row>
    <row r="736" spans="4:4">
      <c r="D736" s="144"/>
    </row>
    <row r="737" spans="4:4">
      <c r="D737" s="144"/>
    </row>
    <row r="738" spans="4:4">
      <c r="D738" s="144"/>
    </row>
    <row r="739" spans="4:4">
      <c r="D739" s="144"/>
    </row>
    <row r="740" spans="4:4">
      <c r="D740" s="144"/>
    </row>
    <row r="741" spans="4:4">
      <c r="D741" s="144"/>
    </row>
    <row r="742" spans="4:4">
      <c r="D742" s="144"/>
    </row>
    <row r="743" spans="4:4">
      <c r="D743" s="144"/>
    </row>
    <row r="744" spans="4:4">
      <c r="D744" s="144"/>
    </row>
    <row r="745" spans="4:4">
      <c r="D745" s="144"/>
    </row>
    <row r="746" spans="4:4">
      <c r="D746" s="144"/>
    </row>
    <row r="747" spans="4:4">
      <c r="D747" s="144"/>
    </row>
    <row r="748" spans="4:4">
      <c r="D748" s="144"/>
    </row>
    <row r="749" spans="4:4">
      <c r="D749" s="144"/>
    </row>
    <row r="750" spans="4:4">
      <c r="D750" s="144"/>
    </row>
    <row r="751" spans="4:4">
      <c r="D751" s="144"/>
    </row>
    <row r="752" spans="4:4">
      <c r="D752" s="144"/>
    </row>
    <row r="753" spans="4:4">
      <c r="D753" s="144"/>
    </row>
    <row r="754" spans="4:4">
      <c r="D754" s="144"/>
    </row>
    <row r="755" spans="4:4">
      <c r="D755" s="144"/>
    </row>
    <row r="756" spans="4:4">
      <c r="D756" s="144"/>
    </row>
    <row r="757" spans="4:4">
      <c r="D757" s="144"/>
    </row>
    <row r="758" spans="4:4">
      <c r="D758" s="144"/>
    </row>
    <row r="759" spans="4:4">
      <c r="D759" s="144"/>
    </row>
    <row r="760" spans="4:4">
      <c r="D760" s="144"/>
    </row>
    <row r="761" spans="4:4">
      <c r="D761" s="144"/>
    </row>
    <row r="762" spans="4:4">
      <c r="D762" s="144"/>
    </row>
    <row r="763" spans="4:4">
      <c r="D763" s="144"/>
    </row>
    <row r="764" spans="4:4">
      <c r="D764" s="144"/>
    </row>
    <row r="765" spans="4:4">
      <c r="D765" s="144"/>
    </row>
    <row r="766" spans="4:4">
      <c r="D766" s="144"/>
    </row>
    <row r="767" spans="4:4">
      <c r="D767" s="144"/>
    </row>
    <row r="768" spans="4:4">
      <c r="D768" s="144"/>
    </row>
    <row r="769" spans="4:4">
      <c r="D769" s="144"/>
    </row>
    <row r="770" spans="4:4">
      <c r="D770" s="144"/>
    </row>
    <row r="771" spans="4:4">
      <c r="D771" s="144"/>
    </row>
    <row r="772" spans="4:4">
      <c r="D772" s="144"/>
    </row>
    <row r="773" spans="4:4">
      <c r="D773" s="144"/>
    </row>
    <row r="774" spans="4:4">
      <c r="D774" s="144"/>
    </row>
    <row r="775" spans="4:4">
      <c r="D775" s="144"/>
    </row>
    <row r="776" spans="4:4">
      <c r="D776" s="144"/>
    </row>
    <row r="777" spans="4:4">
      <c r="D777" s="144"/>
    </row>
    <row r="778" spans="4:4">
      <c r="D778" s="144"/>
    </row>
    <row r="779" spans="4:4">
      <c r="D779" s="144"/>
    </row>
    <row r="780" spans="4:4">
      <c r="D780" s="144"/>
    </row>
    <row r="781" spans="4:4">
      <c r="D781" s="144"/>
    </row>
    <row r="782" spans="4:4">
      <c r="D782" s="144"/>
    </row>
    <row r="783" spans="4:4">
      <c r="D783" s="144"/>
    </row>
    <row r="784" spans="4:4">
      <c r="D784" s="144"/>
    </row>
    <row r="785" spans="4:4">
      <c r="D785" s="144"/>
    </row>
    <row r="786" spans="4:4">
      <c r="D786" s="144"/>
    </row>
    <row r="787" spans="4:4">
      <c r="D787" s="144"/>
    </row>
    <row r="788" spans="4:4">
      <c r="D788" s="144"/>
    </row>
    <row r="789" spans="4:4">
      <c r="D789" s="144"/>
    </row>
    <row r="790" spans="4:4">
      <c r="D790" s="144"/>
    </row>
    <row r="791" spans="4:4">
      <c r="D791" s="144"/>
    </row>
    <row r="792" spans="4:4">
      <c r="D792" s="144"/>
    </row>
    <row r="793" spans="4:4">
      <c r="D793" s="144"/>
    </row>
    <row r="794" spans="4:4">
      <c r="D794" s="144"/>
    </row>
    <row r="795" spans="4:4">
      <c r="D795" s="144"/>
    </row>
    <row r="796" spans="4:4">
      <c r="D796" s="144"/>
    </row>
    <row r="797" spans="4:4">
      <c r="D797" s="144"/>
    </row>
    <row r="798" spans="4:4">
      <c r="D798" s="144"/>
    </row>
    <row r="799" spans="4:4">
      <c r="D799" s="144"/>
    </row>
    <row r="800" spans="4:4">
      <c r="D800" s="144"/>
    </row>
    <row r="801" spans="4:4">
      <c r="D801" s="144"/>
    </row>
    <row r="802" spans="4:4">
      <c r="D802" s="144"/>
    </row>
    <row r="803" spans="4:4">
      <c r="D803" s="144"/>
    </row>
    <row r="804" spans="4:4">
      <c r="D804" s="144"/>
    </row>
    <row r="805" spans="4:4">
      <c r="D805" s="144"/>
    </row>
    <row r="806" spans="4:4">
      <c r="D806" s="144"/>
    </row>
    <row r="807" spans="4:4">
      <c r="D807" s="144"/>
    </row>
    <row r="808" spans="4:4">
      <c r="D808" s="144"/>
    </row>
    <row r="809" spans="4:4">
      <c r="D809" s="144"/>
    </row>
    <row r="810" spans="4:4">
      <c r="D810" s="144"/>
    </row>
    <row r="811" spans="4:4">
      <c r="D811" s="144"/>
    </row>
    <row r="812" spans="4:4">
      <c r="D812" s="144"/>
    </row>
    <row r="813" spans="4:4">
      <c r="D813" s="144"/>
    </row>
    <row r="814" spans="4:4">
      <c r="D814" s="144"/>
    </row>
    <row r="815" spans="4:4">
      <c r="D815" s="144"/>
    </row>
    <row r="816" spans="4:4">
      <c r="D816" s="144"/>
    </row>
    <row r="817" spans="4:4">
      <c r="D817" s="144"/>
    </row>
    <row r="818" spans="4:4">
      <c r="D818" s="144"/>
    </row>
    <row r="819" spans="4:4">
      <c r="D819" s="144"/>
    </row>
    <row r="820" spans="4:4">
      <c r="D820" s="144"/>
    </row>
    <row r="821" spans="4:4">
      <c r="D821" s="144"/>
    </row>
    <row r="822" spans="4:4">
      <c r="D822" s="144"/>
    </row>
    <row r="823" spans="4:4">
      <c r="D823" s="144"/>
    </row>
    <row r="824" spans="4:4">
      <c r="D824" s="144"/>
    </row>
    <row r="825" spans="4:4">
      <c r="D825" s="144"/>
    </row>
    <row r="826" spans="4:4">
      <c r="D826" s="144"/>
    </row>
    <row r="827" spans="4:4">
      <c r="D827" s="144"/>
    </row>
    <row r="828" spans="4:4">
      <c r="D828" s="144"/>
    </row>
    <row r="829" spans="4:4">
      <c r="D829" s="144"/>
    </row>
    <row r="830" spans="4:4">
      <c r="D830" s="144"/>
    </row>
    <row r="831" spans="4:4">
      <c r="D831" s="144"/>
    </row>
    <row r="832" spans="4:4">
      <c r="D832" s="144"/>
    </row>
    <row r="833" spans="4:4">
      <c r="D833" s="144"/>
    </row>
    <row r="834" spans="4:4">
      <c r="D834" s="144"/>
    </row>
    <row r="835" spans="4:4">
      <c r="D835" s="144"/>
    </row>
    <row r="836" spans="4:4">
      <c r="D836" s="144"/>
    </row>
    <row r="837" spans="4:4">
      <c r="D837" s="144"/>
    </row>
    <row r="838" spans="4:4">
      <c r="D838" s="144"/>
    </row>
    <row r="839" spans="4:4">
      <c r="D839" s="144"/>
    </row>
    <row r="840" spans="4:4">
      <c r="D840" s="144"/>
    </row>
    <row r="841" spans="4:4">
      <c r="D841" s="144"/>
    </row>
    <row r="842" spans="4:4">
      <c r="D842" s="144"/>
    </row>
    <row r="843" spans="4:4">
      <c r="D843" s="144"/>
    </row>
    <row r="844" spans="4:4">
      <c r="D844" s="144"/>
    </row>
    <row r="845" spans="4:4">
      <c r="D845" s="144"/>
    </row>
    <row r="846" spans="4:4">
      <c r="D846" s="144"/>
    </row>
    <row r="847" spans="4:4">
      <c r="D847" s="144"/>
    </row>
    <row r="848" spans="4:4">
      <c r="D848" s="144"/>
    </row>
    <row r="849" spans="4:4">
      <c r="D849" s="144"/>
    </row>
    <row r="850" spans="4:4">
      <c r="D850" s="144"/>
    </row>
    <row r="851" spans="4:4">
      <c r="D851" s="144"/>
    </row>
    <row r="852" spans="4:4">
      <c r="D852" s="144"/>
    </row>
    <row r="853" spans="4:4">
      <c r="D853" s="144"/>
    </row>
    <row r="854" spans="4:4">
      <c r="D854" s="144"/>
    </row>
    <row r="855" spans="4:4">
      <c r="D855" s="144"/>
    </row>
    <row r="856" spans="4:4">
      <c r="D856" s="144"/>
    </row>
    <row r="857" spans="4:4">
      <c r="D857" s="144"/>
    </row>
    <row r="858" spans="4:4">
      <c r="D858" s="144"/>
    </row>
    <row r="859" spans="4:4">
      <c r="D859" s="144"/>
    </row>
    <row r="860" spans="4:4">
      <c r="D860" s="144"/>
    </row>
    <row r="861" spans="4:4">
      <c r="D861" s="144"/>
    </row>
    <row r="862" spans="4:4">
      <c r="D862" s="144"/>
    </row>
    <row r="863" spans="4:4">
      <c r="D863" s="144"/>
    </row>
    <row r="864" spans="4:4">
      <c r="D864" s="144"/>
    </row>
    <row r="865" spans="4:4">
      <c r="D865" s="144"/>
    </row>
    <row r="866" spans="4:4">
      <c r="D866" s="144"/>
    </row>
    <row r="867" spans="4:4">
      <c r="D867" s="144"/>
    </row>
    <row r="868" spans="4:4">
      <c r="D868" s="144"/>
    </row>
    <row r="869" spans="4:4">
      <c r="D869" s="144"/>
    </row>
    <row r="870" spans="4:4">
      <c r="D870" s="144"/>
    </row>
    <row r="871" spans="4:4">
      <c r="D871" s="144"/>
    </row>
    <row r="872" spans="4:4">
      <c r="D872" s="144"/>
    </row>
    <row r="873" spans="4:4">
      <c r="D873" s="144"/>
    </row>
    <row r="874" spans="4:4">
      <c r="D874" s="144"/>
    </row>
    <row r="875" spans="4:4">
      <c r="D875" s="144"/>
    </row>
    <row r="876" spans="4:4">
      <c r="D876" s="144"/>
    </row>
    <row r="877" spans="4:4">
      <c r="D877" s="144"/>
    </row>
    <row r="878" spans="4:4">
      <c r="D878" s="144"/>
    </row>
    <row r="879" spans="4:4">
      <c r="D879" s="144"/>
    </row>
    <row r="880" spans="4:4">
      <c r="D880" s="144"/>
    </row>
    <row r="881" spans="4:4">
      <c r="D881" s="144"/>
    </row>
    <row r="882" spans="4:4">
      <c r="D882" s="144"/>
    </row>
    <row r="883" spans="4:4">
      <c r="D883" s="144"/>
    </row>
    <row r="884" spans="4:4">
      <c r="D884" s="144"/>
    </row>
    <row r="885" spans="4:4">
      <c r="D885" s="144"/>
    </row>
    <row r="886" spans="4:4">
      <c r="D886" s="144"/>
    </row>
    <row r="887" spans="4:4">
      <c r="D887" s="144"/>
    </row>
    <row r="888" spans="4:4">
      <c r="D888" s="144"/>
    </row>
    <row r="889" spans="4:4">
      <c r="D889" s="144"/>
    </row>
    <row r="890" spans="4:4">
      <c r="D890" s="144"/>
    </row>
    <row r="891" spans="4:4">
      <c r="D891" s="144"/>
    </row>
    <row r="892" spans="4:4">
      <c r="D892" s="144"/>
    </row>
    <row r="893" spans="4:4">
      <c r="D893" s="144"/>
    </row>
    <row r="894" spans="4:4">
      <c r="D894" s="144"/>
    </row>
    <row r="895" spans="4:4">
      <c r="D895" s="144"/>
    </row>
    <row r="896" spans="4:4">
      <c r="D896" s="144"/>
    </row>
    <row r="897" spans="4:4">
      <c r="D897" s="144"/>
    </row>
    <row r="898" spans="4:4">
      <c r="D898" s="144"/>
    </row>
    <row r="899" spans="4:4">
      <c r="D899" s="144"/>
    </row>
    <row r="900" spans="4:4">
      <c r="D900" s="144"/>
    </row>
    <row r="901" spans="4:4">
      <c r="D901" s="144"/>
    </row>
    <row r="902" spans="4:4">
      <c r="D902" s="144"/>
    </row>
    <row r="903" spans="4:4">
      <c r="D903" s="144"/>
    </row>
    <row r="904" spans="4:4">
      <c r="D904" s="144"/>
    </row>
    <row r="905" spans="4:4">
      <c r="D905" s="144"/>
    </row>
    <row r="906" spans="4:4">
      <c r="D906" s="144"/>
    </row>
    <row r="907" spans="4:4">
      <c r="D907" s="144"/>
    </row>
    <row r="908" spans="4:4">
      <c r="D908" s="144"/>
    </row>
    <row r="909" spans="4:4">
      <c r="D909" s="144"/>
    </row>
    <row r="910" spans="4:4">
      <c r="D910" s="144"/>
    </row>
    <row r="911" spans="4:4">
      <c r="D911" s="144"/>
    </row>
    <row r="912" spans="4:4">
      <c r="D912" s="144"/>
    </row>
    <row r="913" spans="4:4">
      <c r="D913" s="144"/>
    </row>
    <row r="914" spans="4:4">
      <c r="D914" s="144"/>
    </row>
    <row r="915" spans="4:4">
      <c r="D915" s="144"/>
    </row>
    <row r="916" spans="4:4">
      <c r="D916" s="144"/>
    </row>
    <row r="917" spans="4:4">
      <c r="D917" s="144"/>
    </row>
    <row r="918" spans="4:4">
      <c r="D918" s="144"/>
    </row>
    <row r="919" spans="4:4">
      <c r="D919" s="144"/>
    </row>
    <row r="920" spans="4:4">
      <c r="D920" s="144"/>
    </row>
    <row r="921" spans="4:4">
      <c r="D921" s="144"/>
    </row>
    <row r="922" spans="4:4">
      <c r="D922" s="144"/>
    </row>
    <row r="923" spans="4:4">
      <c r="D923" s="144"/>
    </row>
    <row r="924" spans="4:4">
      <c r="D924" s="144"/>
    </row>
    <row r="925" spans="4:4">
      <c r="D925" s="144"/>
    </row>
    <row r="926" spans="4:4">
      <c r="D926" s="144"/>
    </row>
    <row r="927" spans="4:4">
      <c r="D927" s="144"/>
    </row>
    <row r="928" spans="4:4">
      <c r="D928" s="144"/>
    </row>
    <row r="929" spans="4:4">
      <c r="D929" s="144"/>
    </row>
    <row r="930" spans="4:4">
      <c r="D930" s="144"/>
    </row>
    <row r="931" spans="4:4">
      <c r="D931" s="144"/>
    </row>
    <row r="932" spans="4:4">
      <c r="D932" s="144"/>
    </row>
    <row r="933" spans="4:4">
      <c r="D933" s="144"/>
    </row>
    <row r="934" spans="4:4">
      <c r="D934" s="144"/>
    </row>
    <row r="935" spans="4:4">
      <c r="D935" s="144"/>
    </row>
    <row r="936" spans="4:4">
      <c r="D936" s="144"/>
    </row>
    <row r="937" spans="4:4">
      <c r="D937" s="144"/>
    </row>
    <row r="938" spans="4:4">
      <c r="D938" s="144"/>
    </row>
    <row r="939" spans="4:4">
      <c r="D939" s="144"/>
    </row>
    <row r="940" spans="4:4">
      <c r="D940" s="144"/>
    </row>
    <row r="941" spans="4:4">
      <c r="D941" s="144"/>
    </row>
    <row r="942" spans="4:4">
      <c r="D942" s="144"/>
    </row>
    <row r="943" spans="4:4">
      <c r="D943" s="144"/>
    </row>
    <row r="944" spans="4:4">
      <c r="D944" s="144"/>
    </row>
    <row r="945" spans="4:4">
      <c r="D945" s="144"/>
    </row>
    <row r="946" spans="4:4">
      <c r="D946" s="144"/>
    </row>
    <row r="947" spans="4:4">
      <c r="D947" s="144"/>
    </row>
    <row r="948" spans="4:4">
      <c r="D948" s="144"/>
    </row>
    <row r="949" spans="4:4">
      <c r="D949" s="144"/>
    </row>
    <row r="950" spans="4:4">
      <c r="D950" s="144"/>
    </row>
    <row r="951" spans="4:4">
      <c r="D951" s="144"/>
    </row>
    <row r="952" spans="4:4">
      <c r="D952" s="144"/>
    </row>
    <row r="953" spans="4:4">
      <c r="D953" s="144"/>
    </row>
    <row r="954" spans="4:4">
      <c r="D954" s="144"/>
    </row>
    <row r="955" spans="4:4">
      <c r="D955" s="144"/>
    </row>
    <row r="956" spans="4:4">
      <c r="D956" s="144"/>
    </row>
    <row r="957" spans="4:4">
      <c r="D957" s="144"/>
    </row>
    <row r="958" spans="4:4">
      <c r="D958" s="144"/>
    </row>
    <row r="959" spans="4:4">
      <c r="D959" s="144"/>
    </row>
    <row r="960" spans="4:4">
      <c r="D960" s="144"/>
    </row>
    <row r="961" spans="4:4">
      <c r="D961" s="144"/>
    </row>
    <row r="962" spans="4:4">
      <c r="D962" s="144"/>
    </row>
    <row r="963" spans="4:4">
      <c r="D963" s="144"/>
    </row>
    <row r="964" spans="4:4">
      <c r="D964" s="144"/>
    </row>
    <row r="965" spans="4:4">
      <c r="D965" s="144"/>
    </row>
    <row r="966" spans="4:4">
      <c r="D966" s="144"/>
    </row>
    <row r="967" spans="4:4">
      <c r="D967" s="144"/>
    </row>
    <row r="968" spans="4:4">
      <c r="D968" s="144"/>
    </row>
    <row r="969" spans="4:4">
      <c r="D969" s="144"/>
    </row>
    <row r="970" spans="4:4">
      <c r="D970" s="144"/>
    </row>
    <row r="971" spans="4:4">
      <c r="D971" s="144"/>
    </row>
    <row r="972" spans="4:4">
      <c r="D972" s="144"/>
    </row>
    <row r="973" spans="4:4">
      <c r="D973" s="144"/>
    </row>
    <row r="974" spans="4:4">
      <c r="D974" s="144"/>
    </row>
    <row r="975" spans="4:4">
      <c r="D975" s="144"/>
    </row>
    <row r="976" spans="4:4">
      <c r="D976" s="144"/>
    </row>
    <row r="977" spans="4:4">
      <c r="D977" s="144"/>
    </row>
    <row r="978" spans="4:4">
      <c r="D978" s="144"/>
    </row>
    <row r="979" spans="4:4">
      <c r="D979" s="144"/>
    </row>
    <row r="980" spans="4:4">
      <c r="D980" s="144"/>
    </row>
    <row r="981" spans="4:4">
      <c r="D981" s="144"/>
    </row>
    <row r="982" spans="4:4">
      <c r="D982" s="144"/>
    </row>
    <row r="983" spans="4:4">
      <c r="D983" s="144"/>
    </row>
    <row r="984" spans="4:4">
      <c r="D984" s="144"/>
    </row>
    <row r="985" spans="4:4">
      <c r="D985" s="144"/>
    </row>
    <row r="986" spans="4:4">
      <c r="D986" s="144"/>
    </row>
    <row r="987" spans="4:4">
      <c r="D987" s="144"/>
    </row>
    <row r="988" spans="4:4">
      <c r="D988" s="144"/>
    </row>
    <row r="989" spans="4:4">
      <c r="D989" s="144"/>
    </row>
    <row r="990" spans="4:4">
      <c r="D990" s="144"/>
    </row>
    <row r="991" spans="4:4">
      <c r="D991" s="144"/>
    </row>
    <row r="992" spans="4:4">
      <c r="D992" s="144"/>
    </row>
    <row r="993" spans="4:4">
      <c r="D993" s="144"/>
    </row>
    <row r="994" spans="4:4">
      <c r="D994" s="144"/>
    </row>
    <row r="995" spans="4:4">
      <c r="D995" s="144"/>
    </row>
    <row r="996" spans="4:4">
      <c r="D996" s="144"/>
    </row>
    <row r="997" spans="4:4">
      <c r="D997" s="144"/>
    </row>
    <row r="998" spans="4:4">
      <c r="D998" s="144"/>
    </row>
    <row r="999" spans="4:4">
      <c r="D999" s="144"/>
    </row>
    <row r="1000" spans="4:4">
      <c r="D1000" s="144"/>
    </row>
    <row r="1001" spans="4:4">
      <c r="D1001" s="144"/>
    </row>
    <row r="1002" spans="4:4">
      <c r="D1002" s="144"/>
    </row>
    <row r="1003" spans="4:4">
      <c r="D1003" s="144"/>
    </row>
    <row r="1004" spans="4:4">
      <c r="D1004" s="144"/>
    </row>
    <row r="1005" spans="4:4">
      <c r="D1005" s="144"/>
    </row>
    <row r="1006" spans="4:4">
      <c r="D1006" s="144"/>
    </row>
    <row r="1007" spans="4:4">
      <c r="D1007" s="144"/>
    </row>
    <row r="1008" spans="4:4">
      <c r="D1008" s="144"/>
    </row>
    <row r="1009" spans="4:4">
      <c r="D1009" s="144"/>
    </row>
    <row r="1010" spans="4:4">
      <c r="D1010" s="144"/>
    </row>
    <row r="1011" spans="4:4">
      <c r="D1011" s="144"/>
    </row>
    <row r="1012" spans="4:4">
      <c r="D1012" s="144"/>
    </row>
    <row r="1013" spans="4:4">
      <c r="D1013" s="144"/>
    </row>
    <row r="1014" spans="4:4">
      <c r="D1014" s="144"/>
    </row>
    <row r="1015" spans="4:4">
      <c r="D1015" s="144"/>
    </row>
    <row r="1016" spans="4:4">
      <c r="D1016" s="144"/>
    </row>
    <row r="1017" spans="4:4">
      <c r="D1017" s="144"/>
    </row>
    <row r="1018" spans="4:4">
      <c r="D1018" s="144"/>
    </row>
    <row r="1019" spans="4:4">
      <c r="D1019" s="144"/>
    </row>
    <row r="1020" spans="4:4">
      <c r="D1020" s="144"/>
    </row>
    <row r="1021" spans="4:4">
      <c r="D1021" s="144"/>
    </row>
    <row r="1022" spans="4:4">
      <c r="D1022" s="144"/>
    </row>
    <row r="1023" spans="4:4">
      <c r="D1023" s="144"/>
    </row>
    <row r="1024" spans="4:4">
      <c r="D1024" s="144"/>
    </row>
    <row r="1025" spans="4:4">
      <c r="D1025" s="144"/>
    </row>
    <row r="1026" spans="4:4">
      <c r="D1026" s="144"/>
    </row>
    <row r="1027" spans="4:4">
      <c r="D1027" s="144"/>
    </row>
    <row r="1028" spans="4:4">
      <c r="D1028" s="144"/>
    </row>
    <row r="1029" spans="4:4">
      <c r="D1029" s="144"/>
    </row>
    <row r="1030" spans="4:4">
      <c r="D1030" s="144"/>
    </row>
    <row r="1031" spans="4:4">
      <c r="D1031" s="144"/>
    </row>
    <row r="1032" spans="4:4">
      <c r="D1032" s="144"/>
    </row>
    <row r="1033" spans="4:4">
      <c r="D1033" s="144"/>
    </row>
    <row r="1034" spans="4:4">
      <c r="D1034" s="144"/>
    </row>
    <row r="1035" spans="4:4">
      <c r="D1035" s="144"/>
    </row>
    <row r="1036" spans="4:4">
      <c r="D1036" s="144"/>
    </row>
    <row r="1037" spans="4:4">
      <c r="D1037" s="144"/>
    </row>
    <row r="1038" spans="4:4">
      <c r="D1038" s="144"/>
    </row>
    <row r="1039" spans="4:4">
      <c r="D1039" s="144"/>
    </row>
    <row r="1040" spans="4:4">
      <c r="D1040" s="144"/>
    </row>
    <row r="1041" spans="4:4">
      <c r="D1041" s="144"/>
    </row>
    <row r="1042" spans="4:4">
      <c r="D1042" s="144"/>
    </row>
    <row r="1043" spans="4:4">
      <c r="D1043" s="144"/>
    </row>
    <row r="1044" spans="4:4">
      <c r="D1044" s="144"/>
    </row>
    <row r="1045" spans="4:4">
      <c r="D1045" s="144"/>
    </row>
    <row r="1046" spans="4:4">
      <c r="D1046" s="144"/>
    </row>
    <row r="1047" spans="4:4">
      <c r="D1047" s="144"/>
    </row>
    <row r="1048" spans="4:4">
      <c r="D1048" s="144"/>
    </row>
    <row r="1049" spans="4:4">
      <c r="D1049" s="144"/>
    </row>
    <row r="1050" spans="4:4">
      <c r="D1050" s="144"/>
    </row>
    <row r="1051" spans="4:4">
      <c r="D1051" s="144"/>
    </row>
    <row r="1052" spans="4:4">
      <c r="D1052" s="144"/>
    </row>
    <row r="1053" spans="4:4">
      <c r="D1053" s="144"/>
    </row>
    <row r="1054" spans="4:4">
      <c r="D1054" s="144"/>
    </row>
    <row r="1055" spans="4:4">
      <c r="D1055" s="144"/>
    </row>
    <row r="1056" spans="4:4">
      <c r="D1056" s="144"/>
    </row>
    <row r="1057" spans="4:4">
      <c r="D1057" s="144"/>
    </row>
    <row r="1058" spans="4:4">
      <c r="D1058" s="144"/>
    </row>
    <row r="1059" spans="4:4">
      <c r="D1059" s="144"/>
    </row>
    <row r="1060" spans="4:4">
      <c r="D1060" s="144"/>
    </row>
    <row r="1061" spans="4:4">
      <c r="D1061" s="144"/>
    </row>
    <row r="1062" spans="4:4">
      <c r="D1062" s="144"/>
    </row>
    <row r="1063" spans="4:4">
      <c r="D1063" s="144"/>
    </row>
    <row r="1064" spans="4:4">
      <c r="D1064" s="144"/>
    </row>
    <row r="1065" spans="4:4">
      <c r="D1065" s="144"/>
    </row>
    <row r="1066" spans="4:4">
      <c r="D1066" s="144"/>
    </row>
    <row r="1067" spans="4:4">
      <c r="D1067" s="144"/>
    </row>
    <row r="1068" spans="4:4">
      <c r="D1068" s="144"/>
    </row>
    <row r="1069" spans="4:4">
      <c r="D1069" s="144"/>
    </row>
    <row r="1070" spans="4:4">
      <c r="D1070" s="144"/>
    </row>
    <row r="1071" spans="4:4">
      <c r="D1071" s="144"/>
    </row>
    <row r="1072" spans="4:4">
      <c r="D1072" s="144"/>
    </row>
    <row r="1073" spans="4:4">
      <c r="D1073" s="144"/>
    </row>
    <row r="1074" spans="4:4">
      <c r="D1074" s="144"/>
    </row>
    <row r="1075" spans="4:4">
      <c r="D1075" s="144"/>
    </row>
    <row r="1076" spans="4:4">
      <c r="D1076" s="144"/>
    </row>
    <row r="1077" spans="4:4">
      <c r="D1077" s="144"/>
    </row>
    <row r="1078" spans="4:4">
      <c r="D1078" s="144"/>
    </row>
    <row r="1079" spans="4:4">
      <c r="D1079" s="144"/>
    </row>
    <row r="1080" spans="4:4">
      <c r="D1080" s="144"/>
    </row>
    <row r="1081" spans="4:4">
      <c r="D1081" s="144"/>
    </row>
    <row r="1082" spans="4:4">
      <c r="D1082" s="144"/>
    </row>
    <row r="1083" spans="4:4">
      <c r="D1083" s="144"/>
    </row>
    <row r="1084" spans="4:4">
      <c r="D1084" s="144"/>
    </row>
    <row r="1085" spans="4:4">
      <c r="D1085" s="144"/>
    </row>
    <row r="1086" spans="4:4">
      <c r="D1086" s="144"/>
    </row>
    <row r="1087" spans="4:4">
      <c r="D1087" s="144"/>
    </row>
    <row r="1088" spans="4:4">
      <c r="D1088" s="144"/>
    </row>
    <row r="1089" spans="4:4">
      <c r="D1089" s="144"/>
    </row>
    <row r="1090" spans="4:4">
      <c r="D1090" s="144"/>
    </row>
    <row r="1091" spans="4:4">
      <c r="D1091" s="144"/>
    </row>
    <row r="1092" spans="4:4">
      <c r="D1092" s="144"/>
    </row>
    <row r="1093" spans="4:4">
      <c r="D1093" s="144"/>
    </row>
    <row r="1094" spans="4:4">
      <c r="D1094" s="144"/>
    </row>
    <row r="1095" spans="4:4">
      <c r="D1095" s="144"/>
    </row>
    <row r="1096" spans="4:4">
      <c r="D1096" s="144"/>
    </row>
    <row r="1097" spans="4:4">
      <c r="D1097" s="144"/>
    </row>
    <row r="1098" spans="4:4">
      <c r="D1098" s="144"/>
    </row>
    <row r="1099" spans="4:4">
      <c r="D1099" s="144"/>
    </row>
    <row r="1100" spans="4:4">
      <c r="D1100" s="144"/>
    </row>
    <row r="1101" spans="4:4">
      <c r="D1101" s="144"/>
    </row>
    <row r="1102" spans="4:4">
      <c r="D1102" s="144"/>
    </row>
    <row r="1103" spans="4:4">
      <c r="D1103" s="144"/>
    </row>
    <row r="1104" spans="4:4">
      <c r="D1104" s="144"/>
    </row>
    <row r="1105" spans="4:4">
      <c r="D1105" s="144"/>
    </row>
    <row r="1106" spans="4:4">
      <c r="D1106" s="144"/>
    </row>
    <row r="1107" spans="4:4">
      <c r="D1107" s="144"/>
    </row>
    <row r="1108" spans="4:4">
      <c r="D1108" s="144"/>
    </row>
    <row r="1109" spans="4:4">
      <c r="D1109" s="144"/>
    </row>
    <row r="1110" spans="4:4">
      <c r="D1110" s="144"/>
    </row>
    <row r="1111" spans="4:4">
      <c r="D1111" s="144"/>
    </row>
    <row r="1112" spans="4:4">
      <c r="D1112" s="144"/>
    </row>
    <row r="1113" spans="4:4">
      <c r="D1113" s="144"/>
    </row>
    <row r="1114" spans="4:4">
      <c r="D1114" s="144"/>
    </row>
    <row r="1115" spans="4:4">
      <c r="D1115" s="144"/>
    </row>
    <row r="1116" spans="4:4">
      <c r="D1116" s="144"/>
    </row>
    <row r="1117" spans="4:4">
      <c r="D1117" s="144"/>
    </row>
    <row r="1118" spans="4:4">
      <c r="D1118" s="144"/>
    </row>
    <row r="1119" spans="4:4">
      <c r="D1119" s="144"/>
    </row>
    <row r="1120" spans="4:4">
      <c r="D1120" s="144"/>
    </row>
    <row r="1121" spans="4:4">
      <c r="D1121" s="144"/>
    </row>
    <row r="1122" spans="4:4">
      <c r="D1122" s="144"/>
    </row>
    <row r="1123" spans="4:4">
      <c r="D1123" s="144"/>
    </row>
    <row r="1124" spans="4:4">
      <c r="D1124" s="144"/>
    </row>
    <row r="1125" spans="4:4">
      <c r="D1125" s="144"/>
    </row>
    <row r="1126" spans="4:4">
      <c r="D1126" s="144"/>
    </row>
    <row r="1127" spans="4:4">
      <c r="D1127" s="144"/>
    </row>
    <row r="1128" spans="4:4">
      <c r="D1128" s="144"/>
    </row>
    <row r="1129" spans="4:4">
      <c r="D1129" s="144"/>
    </row>
    <row r="1130" spans="4:4">
      <c r="D1130" s="144"/>
    </row>
    <row r="1131" spans="4:4">
      <c r="D1131" s="144"/>
    </row>
    <row r="1132" spans="4:4">
      <c r="D1132" s="144"/>
    </row>
    <row r="1133" spans="4:4">
      <c r="D1133" s="144"/>
    </row>
    <row r="1134" spans="4:4">
      <c r="D1134" s="144"/>
    </row>
    <row r="1135" spans="4:4">
      <c r="D1135" s="144"/>
    </row>
    <row r="1136" spans="4:4">
      <c r="D1136" s="144"/>
    </row>
    <row r="1137" spans="4:4">
      <c r="D1137" s="144"/>
    </row>
    <row r="1138" spans="4:4">
      <c r="D1138" s="144"/>
    </row>
    <row r="1139" spans="4:4">
      <c r="D1139" s="144"/>
    </row>
    <row r="1140" spans="4:4">
      <c r="D1140" s="144"/>
    </row>
    <row r="1141" spans="4:4">
      <c r="D1141" s="144"/>
    </row>
    <row r="1142" spans="4:4">
      <c r="D1142" s="144"/>
    </row>
    <row r="1143" spans="4:4">
      <c r="D1143" s="144"/>
    </row>
    <row r="1144" spans="4:4">
      <c r="D1144" s="144"/>
    </row>
    <row r="1145" spans="4:4">
      <c r="D1145" s="144"/>
    </row>
    <row r="1146" spans="4:4">
      <c r="D1146" s="144"/>
    </row>
    <row r="1147" spans="4:4">
      <c r="D1147" s="144"/>
    </row>
    <row r="1148" spans="4:4">
      <c r="D1148" s="144"/>
    </row>
    <row r="1149" spans="4:4">
      <c r="D1149" s="144"/>
    </row>
    <row r="1150" spans="4:4">
      <c r="D1150" s="144"/>
    </row>
    <row r="1151" spans="4:4">
      <c r="D1151" s="144"/>
    </row>
    <row r="1152" spans="4:4">
      <c r="D1152" s="144"/>
    </row>
    <row r="1153" spans="4:4">
      <c r="D1153" s="144"/>
    </row>
    <row r="1154" spans="4:4">
      <c r="D1154" s="144"/>
    </row>
    <row r="1155" spans="4:4">
      <c r="D1155" s="144"/>
    </row>
    <row r="1156" spans="4:4">
      <c r="D1156" s="144"/>
    </row>
    <row r="1157" spans="4:4">
      <c r="D1157" s="144"/>
    </row>
    <row r="1158" spans="4:4">
      <c r="D1158" s="144"/>
    </row>
    <row r="1159" spans="4:4">
      <c r="D1159" s="144"/>
    </row>
    <row r="1160" spans="4:4">
      <c r="D1160" s="144"/>
    </row>
    <row r="1161" spans="4:4">
      <c r="D1161" s="144"/>
    </row>
    <row r="1162" spans="4:4">
      <c r="D1162" s="144"/>
    </row>
    <row r="1163" spans="4:4">
      <c r="D1163" s="144"/>
    </row>
    <row r="1164" spans="4:4">
      <c r="D1164" s="144"/>
    </row>
    <row r="1165" spans="4:4">
      <c r="D1165" s="144"/>
    </row>
    <row r="1166" spans="4:4">
      <c r="D1166" s="144"/>
    </row>
    <row r="1167" spans="4:4">
      <c r="D1167" s="144"/>
    </row>
    <row r="1168" spans="4:4">
      <c r="D1168" s="144"/>
    </row>
    <row r="1169" spans="4:4">
      <c r="D1169" s="144"/>
    </row>
    <row r="1170" spans="4:4">
      <c r="D1170" s="144"/>
    </row>
    <row r="1171" spans="4:4">
      <c r="D1171" s="144"/>
    </row>
    <row r="1172" spans="4:4">
      <c r="D1172" s="144"/>
    </row>
    <row r="1173" spans="4:4">
      <c r="D1173" s="144"/>
    </row>
    <row r="1174" spans="4:4">
      <c r="D1174" s="144"/>
    </row>
    <row r="1175" spans="4:4">
      <c r="D1175" s="144"/>
    </row>
    <row r="1176" spans="4:4">
      <c r="D1176" s="144"/>
    </row>
    <row r="1177" spans="4:4">
      <c r="D1177" s="144"/>
    </row>
    <row r="1178" spans="4:4">
      <c r="D1178" s="144"/>
    </row>
    <row r="1179" spans="4:4">
      <c r="D1179" s="144"/>
    </row>
    <row r="1180" spans="4:4">
      <c r="D1180" s="144"/>
    </row>
    <row r="1181" spans="4:4">
      <c r="D1181" s="144"/>
    </row>
    <row r="1182" spans="4:4">
      <c r="D1182" s="144"/>
    </row>
    <row r="1183" spans="4:4">
      <c r="D1183" s="144"/>
    </row>
    <row r="1184" spans="4:4">
      <c r="D1184" s="144"/>
    </row>
    <row r="1185" spans="4:4">
      <c r="D1185" s="144"/>
    </row>
    <row r="1186" spans="4:4">
      <c r="D1186" s="144"/>
    </row>
    <row r="1187" spans="4:4">
      <c r="D1187" s="144"/>
    </row>
    <row r="1188" spans="4:4">
      <c r="D1188" s="144"/>
    </row>
    <row r="1189" spans="4:4">
      <c r="D1189" s="144"/>
    </row>
    <row r="1190" spans="4:4">
      <c r="D1190" s="144"/>
    </row>
    <row r="1191" spans="4:4">
      <c r="D1191" s="144"/>
    </row>
    <row r="1192" spans="4:4">
      <c r="D1192" s="144"/>
    </row>
    <row r="1193" spans="4:4">
      <c r="D1193" s="144"/>
    </row>
    <row r="1194" spans="4:4">
      <c r="D1194" s="144"/>
    </row>
    <row r="1195" spans="4:4">
      <c r="D1195" s="144"/>
    </row>
    <row r="1196" spans="4:4">
      <c r="D1196" s="144"/>
    </row>
    <row r="1197" spans="4:4">
      <c r="D1197" s="144"/>
    </row>
    <row r="1198" spans="4:4">
      <c r="D1198" s="144"/>
    </row>
    <row r="1199" spans="4:4">
      <c r="D1199" s="144"/>
    </row>
    <row r="1200" spans="4:4">
      <c r="D1200" s="144"/>
    </row>
    <row r="1201" spans="4:4">
      <c r="D1201" s="144"/>
    </row>
    <row r="1202" spans="4:4">
      <c r="D1202" s="144"/>
    </row>
    <row r="1203" spans="4:4">
      <c r="D1203" s="144"/>
    </row>
    <row r="1204" spans="4:4">
      <c r="D1204" s="144"/>
    </row>
    <row r="1205" spans="4:4">
      <c r="D1205" s="144"/>
    </row>
    <row r="1206" spans="4:4">
      <c r="D1206" s="144"/>
    </row>
    <row r="1207" spans="4:4">
      <c r="D1207" s="144"/>
    </row>
    <row r="1208" spans="4:4">
      <c r="D1208" s="144"/>
    </row>
    <row r="1209" spans="4:4">
      <c r="D1209" s="144"/>
    </row>
    <row r="1210" spans="4:4">
      <c r="D1210" s="144"/>
    </row>
    <row r="1211" spans="4:4">
      <c r="D1211" s="144"/>
    </row>
    <row r="1212" spans="4:4">
      <c r="D1212" s="144"/>
    </row>
    <row r="1213" spans="4:4">
      <c r="D1213" s="144"/>
    </row>
    <row r="1214" spans="4:4">
      <c r="D1214" s="144"/>
    </row>
    <row r="1215" spans="4:4">
      <c r="D1215" s="144"/>
    </row>
    <row r="1216" spans="4:4">
      <c r="D1216" s="144"/>
    </row>
    <row r="1217" spans="4:4">
      <c r="D1217" s="144"/>
    </row>
    <row r="1218" spans="4:4">
      <c r="D1218" s="144"/>
    </row>
    <row r="1219" spans="4:4">
      <c r="D1219" s="144"/>
    </row>
    <row r="1220" spans="4:4">
      <c r="D1220" s="144"/>
    </row>
    <row r="1221" spans="4:4">
      <c r="D1221" s="144"/>
    </row>
    <row r="1222" spans="4:4">
      <c r="D1222" s="144"/>
    </row>
    <row r="1223" spans="4:4">
      <c r="D1223" s="144"/>
    </row>
    <row r="1224" spans="4:4">
      <c r="D1224" s="144"/>
    </row>
    <row r="1225" spans="4:4">
      <c r="D1225" s="144"/>
    </row>
    <row r="1226" spans="4:4">
      <c r="D1226" s="144"/>
    </row>
    <row r="1227" spans="4:4">
      <c r="D1227" s="144"/>
    </row>
    <row r="1228" spans="4:4">
      <c r="D1228" s="144"/>
    </row>
    <row r="1229" spans="4:4">
      <c r="D1229" s="144"/>
    </row>
    <row r="1230" spans="4:4">
      <c r="D1230" s="144"/>
    </row>
    <row r="1231" spans="4:4">
      <c r="D1231" s="144"/>
    </row>
    <row r="1232" spans="4:4">
      <c r="D1232" s="144"/>
    </row>
    <row r="1233" spans="4:4">
      <c r="D1233" s="144"/>
    </row>
    <row r="1234" spans="4:4">
      <c r="D1234" s="144"/>
    </row>
    <row r="1235" spans="4:4">
      <c r="D1235" s="144"/>
    </row>
    <row r="1236" spans="4:4">
      <c r="D1236" s="144"/>
    </row>
    <row r="1237" spans="4:4">
      <c r="D1237" s="144"/>
    </row>
    <row r="1238" spans="4:4">
      <c r="D1238" s="144"/>
    </row>
    <row r="1239" spans="4:4">
      <c r="D1239" s="144"/>
    </row>
    <row r="1240" spans="4:4">
      <c r="D1240" s="144"/>
    </row>
    <row r="1241" spans="4:4">
      <c r="D1241" s="144"/>
    </row>
    <row r="1242" spans="4:4">
      <c r="D1242" s="144"/>
    </row>
    <row r="1243" spans="4:4">
      <c r="D1243" s="144"/>
    </row>
    <row r="1244" spans="4:4">
      <c r="D1244" s="144"/>
    </row>
    <row r="1245" spans="4:4">
      <c r="D1245" s="144"/>
    </row>
    <row r="1246" spans="4:4">
      <c r="D1246" s="144"/>
    </row>
    <row r="1247" spans="4:4">
      <c r="D1247" s="144"/>
    </row>
    <row r="1248" spans="4:4">
      <c r="D1248" s="144"/>
    </row>
    <row r="1249" spans="4:4">
      <c r="D1249" s="144"/>
    </row>
    <row r="1250" spans="4:4">
      <c r="D1250" s="144"/>
    </row>
    <row r="1251" spans="4:4">
      <c r="D1251" s="144"/>
    </row>
    <row r="1252" spans="4:4">
      <c r="D1252" s="144"/>
    </row>
    <row r="1253" spans="4:4">
      <c r="D1253" s="144"/>
    </row>
    <row r="1254" spans="4:4">
      <c r="D1254" s="144"/>
    </row>
    <row r="1255" spans="4:4">
      <c r="D1255" s="144"/>
    </row>
    <row r="1256" spans="4:4">
      <c r="D1256" s="144"/>
    </row>
    <row r="1257" spans="4:4">
      <c r="D1257" s="144"/>
    </row>
    <row r="1258" spans="4:4">
      <c r="D1258" s="144"/>
    </row>
    <row r="1259" spans="4:4">
      <c r="D1259" s="144"/>
    </row>
    <row r="1260" spans="4:4">
      <c r="D1260" s="144"/>
    </row>
    <row r="1261" spans="4:4">
      <c r="D1261" s="144"/>
    </row>
    <row r="1262" spans="4:4">
      <c r="D1262" s="144"/>
    </row>
    <row r="1263" spans="4:4">
      <c r="D1263" s="144"/>
    </row>
    <row r="1264" spans="4:4">
      <c r="D1264" s="144"/>
    </row>
    <row r="1265" spans="4:4">
      <c r="D1265" s="144"/>
    </row>
    <row r="1266" spans="4:4">
      <c r="D1266" s="144"/>
    </row>
    <row r="1267" spans="4:4">
      <c r="D1267" s="144"/>
    </row>
    <row r="1268" spans="4:4">
      <c r="D1268" s="144"/>
    </row>
    <row r="1269" spans="4:4">
      <c r="D1269" s="144"/>
    </row>
    <row r="1270" spans="4:4">
      <c r="D1270" s="144"/>
    </row>
    <row r="1271" spans="4:4">
      <c r="D1271" s="144"/>
    </row>
    <row r="1272" spans="4:4">
      <c r="D1272" s="144"/>
    </row>
    <row r="1273" spans="4:4">
      <c r="D1273" s="144"/>
    </row>
    <row r="1274" spans="4:4">
      <c r="D1274" s="144"/>
    </row>
    <row r="1275" spans="4:4">
      <c r="D1275" s="144"/>
    </row>
    <row r="1276" spans="4:4">
      <c r="D1276" s="144"/>
    </row>
    <row r="1277" spans="4:4">
      <c r="D1277" s="144"/>
    </row>
    <row r="1278" spans="4:4">
      <c r="D1278" s="144"/>
    </row>
    <row r="1279" spans="4:4">
      <c r="D1279" s="144"/>
    </row>
    <row r="1280" spans="4:4">
      <c r="D1280" s="144"/>
    </row>
    <row r="1281" spans="4:4">
      <c r="D1281" s="144"/>
    </row>
    <row r="1282" spans="4:4">
      <c r="D1282" s="144"/>
    </row>
    <row r="1283" spans="4:4">
      <c r="D1283" s="144"/>
    </row>
    <row r="1284" spans="4:4">
      <c r="D1284" s="144"/>
    </row>
    <row r="1285" spans="4:4">
      <c r="D1285" s="144"/>
    </row>
    <row r="1286" spans="4:4">
      <c r="D1286" s="144"/>
    </row>
    <row r="1287" spans="4:4">
      <c r="D1287" s="144"/>
    </row>
    <row r="1288" spans="4:4">
      <c r="D1288" s="144"/>
    </row>
    <row r="1289" spans="4:4">
      <c r="D1289" s="144"/>
    </row>
    <row r="1290" spans="4:4">
      <c r="D1290" s="144"/>
    </row>
    <row r="1291" spans="4:4">
      <c r="D1291" s="144"/>
    </row>
    <row r="1292" spans="4:4">
      <c r="D1292" s="144"/>
    </row>
    <row r="1293" spans="4:4">
      <c r="D1293" s="144"/>
    </row>
    <row r="1294" spans="4:4">
      <c r="D1294" s="144"/>
    </row>
    <row r="1295" spans="4:4">
      <c r="D1295" s="144"/>
    </row>
    <row r="1296" spans="4:4">
      <c r="D1296" s="144"/>
    </row>
    <row r="1297" spans="4:4">
      <c r="D1297" s="144"/>
    </row>
    <row r="1298" spans="4:4">
      <c r="D1298" s="144"/>
    </row>
    <row r="1299" spans="4:4">
      <c r="D1299" s="144"/>
    </row>
    <row r="1300" spans="4:4">
      <c r="D1300" s="144"/>
    </row>
    <row r="1301" spans="4:4">
      <c r="D1301" s="144"/>
    </row>
    <row r="1302" spans="4:4">
      <c r="D1302" s="144"/>
    </row>
    <row r="1303" spans="4:4">
      <c r="D1303" s="144"/>
    </row>
    <row r="1304" spans="4:4">
      <c r="D1304" s="144"/>
    </row>
    <row r="1305" spans="4:4">
      <c r="D1305" s="144"/>
    </row>
    <row r="1306" spans="4:4">
      <c r="D1306" s="144"/>
    </row>
    <row r="1307" spans="4:4">
      <c r="D1307" s="144"/>
    </row>
    <row r="1308" spans="4:4">
      <c r="D1308" s="144"/>
    </row>
    <row r="1309" spans="4:4">
      <c r="D1309" s="144"/>
    </row>
    <row r="1310" spans="4:4">
      <c r="D1310" s="144"/>
    </row>
    <row r="1311" spans="4:4">
      <c r="D1311" s="144"/>
    </row>
    <row r="1312" spans="4:4">
      <c r="D1312" s="144"/>
    </row>
    <row r="1313" spans="4:4">
      <c r="D1313" s="144"/>
    </row>
    <row r="1314" spans="4:4">
      <c r="D1314" s="144"/>
    </row>
    <row r="1315" spans="4:4">
      <c r="D1315" s="144"/>
    </row>
    <row r="1316" spans="4:4">
      <c r="D1316" s="144"/>
    </row>
    <row r="1317" spans="4:4">
      <c r="D1317" s="144"/>
    </row>
    <row r="1318" spans="4:4">
      <c r="D1318" s="144"/>
    </row>
    <row r="1319" spans="4:4">
      <c r="D1319" s="144"/>
    </row>
    <row r="1320" spans="4:4">
      <c r="D1320" s="144"/>
    </row>
    <row r="1321" spans="4:4">
      <c r="D1321" s="144"/>
    </row>
    <row r="1322" spans="4:4">
      <c r="D1322" s="144"/>
    </row>
    <row r="1323" spans="4:4">
      <c r="D1323" s="144"/>
    </row>
    <row r="1324" spans="4:4">
      <c r="D1324" s="144"/>
    </row>
    <row r="1325" spans="4:4">
      <c r="D1325" s="144"/>
    </row>
    <row r="1326" spans="4:4">
      <c r="D1326" s="144"/>
    </row>
    <row r="1327" spans="4:4">
      <c r="D1327" s="144"/>
    </row>
    <row r="1328" spans="4:4">
      <c r="D1328" s="144"/>
    </row>
    <row r="1329" spans="4:4">
      <c r="D1329" s="144"/>
    </row>
    <row r="1330" spans="4:4">
      <c r="D1330" s="144"/>
    </row>
    <row r="1331" spans="4:4">
      <c r="D1331" s="144"/>
    </row>
    <row r="1332" spans="4:4">
      <c r="D1332" s="144"/>
    </row>
    <row r="1333" spans="4:4">
      <c r="D1333" s="144"/>
    </row>
    <row r="1334" spans="4:4">
      <c r="D1334" s="144"/>
    </row>
    <row r="1335" spans="4:4">
      <c r="D1335" s="144"/>
    </row>
    <row r="1336" spans="4:4">
      <c r="D1336" s="144"/>
    </row>
    <row r="1337" spans="4:4">
      <c r="D1337" s="144"/>
    </row>
    <row r="1338" spans="4:4">
      <c r="D1338" s="144"/>
    </row>
    <row r="1339" spans="4:4">
      <c r="D1339" s="144"/>
    </row>
    <row r="1340" spans="4:4">
      <c r="D1340" s="144"/>
    </row>
    <row r="1341" spans="4:4">
      <c r="D1341" s="144"/>
    </row>
    <row r="1342" spans="4:4">
      <c r="D1342" s="144"/>
    </row>
    <row r="1343" spans="4:4">
      <c r="D1343" s="144"/>
    </row>
    <row r="1344" spans="4:4">
      <c r="D1344" s="144"/>
    </row>
    <row r="1345" spans="4:4">
      <c r="D1345" s="144"/>
    </row>
    <row r="1346" spans="4:4">
      <c r="D1346" s="144"/>
    </row>
    <row r="1347" spans="4:4">
      <c r="D1347" s="144"/>
    </row>
    <row r="1348" spans="4:4">
      <c r="D1348" s="144"/>
    </row>
    <row r="1349" spans="4:4">
      <c r="D1349" s="144"/>
    </row>
    <row r="1350" spans="4:4">
      <c r="D1350" s="144"/>
    </row>
    <row r="1351" spans="4:4">
      <c r="D1351" s="144"/>
    </row>
    <row r="1352" spans="4:4">
      <c r="D1352" s="144"/>
    </row>
    <row r="1353" spans="4:4">
      <c r="D1353" s="144"/>
    </row>
    <row r="1354" spans="4:4">
      <c r="D1354" s="144"/>
    </row>
    <row r="1355" spans="4:4">
      <c r="D1355" s="144"/>
    </row>
    <row r="1356" spans="4:4">
      <c r="D1356" s="144"/>
    </row>
    <row r="1357" spans="4:4">
      <c r="D1357" s="144"/>
    </row>
    <row r="1358" spans="4:4">
      <c r="D1358" s="144"/>
    </row>
    <row r="1359" spans="4:4">
      <c r="D1359" s="144"/>
    </row>
    <row r="1360" spans="4:4">
      <c r="D1360" s="144"/>
    </row>
    <row r="1361" spans="4:4">
      <c r="D1361" s="144"/>
    </row>
    <row r="1362" spans="4:4">
      <c r="D1362" s="144"/>
    </row>
    <row r="1363" spans="4:4">
      <c r="D1363" s="144"/>
    </row>
    <row r="1364" spans="4:4">
      <c r="D1364" s="144"/>
    </row>
    <row r="1365" spans="4:4">
      <c r="D1365" s="144"/>
    </row>
    <row r="1366" spans="4:4">
      <c r="D1366" s="144"/>
    </row>
    <row r="1367" spans="4:4">
      <c r="D1367" s="144"/>
    </row>
    <row r="1368" spans="4:4">
      <c r="D1368" s="144"/>
    </row>
    <row r="1369" spans="4:4">
      <c r="D1369" s="144"/>
    </row>
    <row r="1370" spans="4:4">
      <c r="D1370" s="144"/>
    </row>
    <row r="1371" spans="4:4">
      <c r="D1371" s="144"/>
    </row>
    <row r="1372" spans="4:4">
      <c r="D1372" s="144"/>
    </row>
    <row r="1373" spans="4:4">
      <c r="D1373" s="144"/>
    </row>
    <row r="1374" spans="4:4">
      <c r="D1374" s="144"/>
    </row>
    <row r="1375" spans="4:4">
      <c r="D1375" s="144"/>
    </row>
    <row r="1376" spans="4:4">
      <c r="D1376" s="144"/>
    </row>
    <row r="1377" spans="4:4">
      <c r="D1377" s="144"/>
    </row>
    <row r="1378" spans="4:4">
      <c r="D1378" s="144"/>
    </row>
    <row r="1379" spans="4:4">
      <c r="D1379" s="144"/>
    </row>
    <row r="1380" spans="4:4">
      <c r="D1380" s="144"/>
    </row>
    <row r="1381" spans="4:4">
      <c r="D1381" s="144"/>
    </row>
    <row r="1382" spans="4:4">
      <c r="D1382" s="144"/>
    </row>
    <row r="1383" spans="4:4">
      <c r="D1383" s="144"/>
    </row>
    <row r="1384" spans="4:4">
      <c r="D1384" s="144"/>
    </row>
    <row r="1385" spans="4:4">
      <c r="D1385" s="144"/>
    </row>
    <row r="1386" spans="4:4">
      <c r="D1386" s="144"/>
    </row>
    <row r="1387" spans="4:4">
      <c r="D1387" s="144"/>
    </row>
    <row r="1388" spans="4:4">
      <c r="D1388" s="144"/>
    </row>
    <row r="1389" spans="4:4">
      <c r="D1389" s="144"/>
    </row>
    <row r="1390" spans="4:4">
      <c r="D1390" s="144"/>
    </row>
    <row r="1391" spans="4:4">
      <c r="D1391" s="144"/>
    </row>
    <row r="1392" spans="4:4">
      <c r="D1392" s="144"/>
    </row>
    <row r="1393" spans="4:4">
      <c r="D1393" s="144"/>
    </row>
    <row r="1394" spans="4:4">
      <c r="D1394" s="144"/>
    </row>
    <row r="1395" spans="4:4">
      <c r="D1395" s="144"/>
    </row>
    <row r="1396" spans="4:4">
      <c r="D1396" s="144"/>
    </row>
    <row r="1397" spans="4:4">
      <c r="D1397" s="144"/>
    </row>
    <row r="1398" spans="4:4">
      <c r="D1398" s="144"/>
    </row>
    <row r="1399" spans="4:4">
      <c r="D1399" s="144"/>
    </row>
    <row r="1400" spans="4:4">
      <c r="D1400" s="144"/>
    </row>
    <row r="1401" spans="4:4">
      <c r="D1401" s="144"/>
    </row>
    <row r="1402" spans="4:4">
      <c r="D1402" s="144"/>
    </row>
    <row r="1403" spans="4:4">
      <c r="D1403" s="144"/>
    </row>
    <row r="1404" spans="4:4">
      <c r="D1404" s="144"/>
    </row>
    <row r="1405" spans="4:4">
      <c r="D1405" s="144"/>
    </row>
    <row r="1406" spans="4:4">
      <c r="D1406" s="144"/>
    </row>
    <row r="1407" spans="4:4">
      <c r="D1407" s="144"/>
    </row>
    <row r="1408" spans="4:4">
      <c r="D1408" s="144"/>
    </row>
    <row r="1409" spans="4:4">
      <c r="D1409" s="144"/>
    </row>
    <row r="1410" spans="4:4">
      <c r="D1410" s="144"/>
    </row>
    <row r="1411" spans="4:4">
      <c r="D1411" s="144"/>
    </row>
    <row r="1412" spans="4:4">
      <c r="D1412" s="144"/>
    </row>
    <row r="1413" spans="4:4">
      <c r="D1413" s="144"/>
    </row>
    <row r="1414" spans="4:4">
      <c r="D1414" s="144"/>
    </row>
    <row r="1415" spans="4:4">
      <c r="D1415" s="144"/>
    </row>
    <row r="1416" spans="4:4">
      <c r="D1416" s="144"/>
    </row>
    <row r="1417" spans="4:4">
      <c r="D1417" s="144"/>
    </row>
    <row r="1418" spans="4:4">
      <c r="D1418" s="144"/>
    </row>
    <row r="1419" spans="4:4">
      <c r="D1419" s="144"/>
    </row>
    <row r="1420" spans="4:4">
      <c r="D1420" s="144"/>
    </row>
    <row r="1421" spans="4:4">
      <c r="D1421" s="144"/>
    </row>
    <row r="1422" spans="4:4">
      <c r="D1422" s="144"/>
    </row>
    <row r="1423" spans="4:4">
      <c r="D1423" s="144"/>
    </row>
    <row r="1424" spans="4:4">
      <c r="D1424" s="144"/>
    </row>
    <row r="1425" spans="4:4">
      <c r="D1425" s="144"/>
    </row>
    <row r="1426" spans="4:4">
      <c r="D1426" s="144"/>
    </row>
    <row r="1427" spans="4:4">
      <c r="D1427" s="144"/>
    </row>
    <row r="1428" spans="4:4">
      <c r="D1428" s="144"/>
    </row>
    <row r="1429" spans="4:4">
      <c r="D1429" s="144"/>
    </row>
    <row r="1430" spans="4:4">
      <c r="D1430" s="144"/>
    </row>
    <row r="1431" spans="4:4">
      <c r="D1431" s="144"/>
    </row>
    <row r="1432" spans="4:4">
      <c r="D1432" s="144"/>
    </row>
    <row r="1433" spans="4:4">
      <c r="D1433" s="144"/>
    </row>
    <row r="1434" spans="4:4">
      <c r="D1434" s="144"/>
    </row>
    <row r="1435" spans="4:4">
      <c r="D1435" s="144"/>
    </row>
    <row r="1436" spans="4:4">
      <c r="D1436" s="144"/>
    </row>
    <row r="1437" spans="4:4">
      <c r="D1437" s="144"/>
    </row>
    <row r="1438" spans="4:4">
      <c r="D1438" s="144"/>
    </row>
    <row r="1439" spans="4:4">
      <c r="D1439" s="144"/>
    </row>
    <row r="1440" spans="4:4">
      <c r="D1440" s="144"/>
    </row>
    <row r="1441" spans="4:4">
      <c r="D1441" s="144"/>
    </row>
    <row r="1442" spans="4:4">
      <c r="D1442" s="144"/>
    </row>
    <row r="1443" spans="4:4">
      <c r="D1443" s="144"/>
    </row>
    <row r="1444" spans="4:4">
      <c r="D1444" s="144"/>
    </row>
    <row r="1445" spans="4:4">
      <c r="D1445" s="144"/>
    </row>
    <row r="1446" spans="4:4">
      <c r="D1446" s="144"/>
    </row>
    <row r="1447" spans="4:4">
      <c r="D1447" s="144"/>
    </row>
    <row r="1448" spans="4:4">
      <c r="D1448" s="144"/>
    </row>
    <row r="1449" spans="4:4">
      <c r="D1449" s="144"/>
    </row>
    <row r="1450" spans="4:4">
      <c r="D1450" s="144"/>
    </row>
    <row r="1451" spans="4:4">
      <c r="D1451" s="144"/>
    </row>
    <row r="1452" spans="4:4">
      <c r="D1452" s="144"/>
    </row>
    <row r="1453" spans="4:4">
      <c r="D1453" s="144"/>
    </row>
    <row r="1454" spans="4:4">
      <c r="D1454" s="144"/>
    </row>
    <row r="1455" spans="4:4">
      <c r="D1455" s="144"/>
    </row>
    <row r="1456" spans="4:4">
      <c r="D1456" s="144"/>
    </row>
    <row r="1457" spans="4:4">
      <c r="D1457" s="144"/>
    </row>
    <row r="1458" spans="4:4">
      <c r="D1458" s="144"/>
    </row>
    <row r="1459" spans="4:4">
      <c r="D1459" s="144"/>
    </row>
    <row r="1460" spans="4:4">
      <c r="D1460" s="144"/>
    </row>
    <row r="1461" spans="4:4">
      <c r="D1461" s="144"/>
    </row>
    <row r="1462" spans="4:4">
      <c r="D1462" s="144"/>
    </row>
    <row r="1463" spans="4:4">
      <c r="D1463" s="144"/>
    </row>
    <row r="1464" spans="4:4">
      <c r="D1464" s="144"/>
    </row>
    <row r="1465" spans="4:4">
      <c r="D1465" s="144"/>
    </row>
    <row r="1466" spans="4:4">
      <c r="D1466" s="144"/>
    </row>
    <row r="1467" spans="4:4">
      <c r="D1467" s="144"/>
    </row>
    <row r="1468" spans="4:4">
      <c r="D1468" s="144"/>
    </row>
    <row r="1469" spans="4:4">
      <c r="D1469" s="144"/>
    </row>
    <row r="1470" spans="4:4">
      <c r="D1470" s="144"/>
    </row>
    <row r="1471" spans="4:4">
      <c r="D1471" s="144"/>
    </row>
    <row r="1472" spans="4:4">
      <c r="D1472" s="144"/>
    </row>
    <row r="1473" spans="4:4">
      <c r="D1473" s="144"/>
    </row>
    <row r="1474" spans="4:4">
      <c r="D1474" s="144"/>
    </row>
    <row r="1475" spans="4:4">
      <c r="D1475" s="144"/>
    </row>
    <row r="1476" spans="4:4">
      <c r="D1476" s="144"/>
    </row>
    <row r="1477" spans="4:4">
      <c r="D1477" s="144"/>
    </row>
    <row r="1478" spans="4:4">
      <c r="D1478" s="144"/>
    </row>
    <row r="1479" spans="4:4">
      <c r="D1479" s="144"/>
    </row>
    <row r="1480" spans="4:4">
      <c r="D1480" s="144"/>
    </row>
    <row r="1481" spans="4:4">
      <c r="D1481" s="144"/>
    </row>
    <row r="1482" spans="4:4">
      <c r="D1482" s="144"/>
    </row>
    <row r="1483" spans="4:4">
      <c r="D1483" s="144"/>
    </row>
    <row r="1484" spans="4:4">
      <c r="D1484" s="144"/>
    </row>
    <row r="1485" spans="4:4">
      <c r="D1485" s="144"/>
    </row>
    <row r="1486" spans="4:4">
      <c r="D1486" s="144"/>
    </row>
    <row r="1487" spans="4:4">
      <c r="D1487" s="144"/>
    </row>
    <row r="1488" spans="4:4">
      <c r="D1488" s="144"/>
    </row>
    <row r="1489" spans="4:4">
      <c r="D1489" s="144"/>
    </row>
    <row r="1490" spans="4:4">
      <c r="D1490" s="144"/>
    </row>
    <row r="1491" spans="4:4">
      <c r="D1491" s="144"/>
    </row>
    <row r="1492" spans="4:4">
      <c r="D1492" s="144"/>
    </row>
    <row r="1493" spans="4:4">
      <c r="D1493" s="144"/>
    </row>
    <row r="1494" spans="4:4">
      <c r="D1494" s="144"/>
    </row>
    <row r="1495" spans="4:4">
      <c r="D1495" s="144"/>
    </row>
    <row r="1496" spans="4:4">
      <c r="D1496" s="144"/>
    </row>
    <row r="1497" spans="4:4">
      <c r="D1497" s="144"/>
    </row>
    <row r="1498" spans="4:4">
      <c r="D1498" s="144"/>
    </row>
    <row r="1499" spans="4:4">
      <c r="D1499" s="144"/>
    </row>
    <row r="1500" spans="4:4">
      <c r="D1500" s="144"/>
    </row>
    <row r="1501" spans="4:4">
      <c r="D1501" s="144"/>
    </row>
    <row r="1502" spans="4:4">
      <c r="D1502" s="144"/>
    </row>
    <row r="1503" spans="4:4">
      <c r="D1503" s="144"/>
    </row>
    <row r="1504" spans="4:4">
      <c r="D1504" s="144"/>
    </row>
    <row r="1505" spans="4:4">
      <c r="D1505" s="144"/>
    </row>
    <row r="1506" spans="4:4">
      <c r="D1506" s="144"/>
    </row>
    <row r="1507" spans="4:4">
      <c r="D1507" s="144"/>
    </row>
    <row r="1508" spans="4:4">
      <c r="D1508" s="144"/>
    </row>
    <row r="1509" spans="4:4">
      <c r="D1509" s="144"/>
    </row>
    <row r="1510" spans="4:4">
      <c r="D1510" s="144"/>
    </row>
    <row r="1511" spans="4:4">
      <c r="D1511" s="144"/>
    </row>
    <row r="1512" spans="4:4">
      <c r="D1512" s="144"/>
    </row>
    <row r="1513" spans="4:4">
      <c r="D1513" s="144"/>
    </row>
    <row r="1514" spans="4:4">
      <c r="D1514" s="144"/>
    </row>
    <row r="1515" spans="4:4">
      <c r="D1515" s="144"/>
    </row>
    <row r="1516" spans="4:4">
      <c r="D1516" s="144"/>
    </row>
    <row r="1517" spans="4:4">
      <c r="D1517" s="144"/>
    </row>
    <row r="1518" spans="4:4">
      <c r="D1518" s="144"/>
    </row>
    <row r="1519" spans="4:4">
      <c r="D1519" s="144"/>
    </row>
    <row r="1520" spans="4:4">
      <c r="D1520" s="144"/>
    </row>
    <row r="1521" spans="4:4">
      <c r="D1521" s="144"/>
    </row>
    <row r="1522" spans="4:4">
      <c r="D1522" s="144"/>
    </row>
    <row r="1523" spans="4:4">
      <c r="D1523" s="144"/>
    </row>
    <row r="1524" spans="4:4">
      <c r="D1524" s="144"/>
    </row>
    <row r="1525" spans="4:4">
      <c r="D1525" s="144"/>
    </row>
    <row r="1526" spans="4:4">
      <c r="D1526" s="144"/>
    </row>
    <row r="1527" spans="4:4">
      <c r="D1527" s="144"/>
    </row>
    <row r="1528" spans="4:4">
      <c r="D1528" s="144"/>
    </row>
    <row r="1529" spans="4:4">
      <c r="D1529" s="144"/>
    </row>
    <row r="1530" spans="4:4">
      <c r="D1530" s="144"/>
    </row>
    <row r="1531" spans="4:4">
      <c r="D1531" s="144"/>
    </row>
    <row r="1532" spans="4:4">
      <c r="D1532" s="144"/>
    </row>
    <row r="1533" spans="4:4">
      <c r="D1533" s="144"/>
    </row>
    <row r="1534" spans="4:4">
      <c r="D1534" s="144"/>
    </row>
    <row r="1535" spans="4:4">
      <c r="D1535" s="144"/>
    </row>
    <row r="1536" spans="4:4">
      <c r="D1536" s="144"/>
    </row>
    <row r="1537" spans="4:4">
      <c r="D1537" s="144"/>
    </row>
    <row r="1538" spans="4:4">
      <c r="D1538" s="144"/>
    </row>
    <row r="1539" spans="4:4">
      <c r="D1539" s="144"/>
    </row>
    <row r="1540" spans="4:4">
      <c r="D1540" s="144"/>
    </row>
    <row r="1541" spans="4:4">
      <c r="D1541" s="144"/>
    </row>
    <row r="1542" spans="4:4">
      <c r="D1542" s="144"/>
    </row>
    <row r="1543" spans="4:4">
      <c r="D1543" s="144"/>
    </row>
    <row r="1544" spans="4:4">
      <c r="D1544" s="144"/>
    </row>
    <row r="1545" spans="4:4">
      <c r="D1545" s="144"/>
    </row>
    <row r="1546" spans="4:4">
      <c r="D1546" s="144"/>
    </row>
    <row r="1547" spans="4:4">
      <c r="D1547" s="144"/>
    </row>
    <row r="1548" spans="4:4">
      <c r="D1548" s="144"/>
    </row>
    <row r="1549" spans="4:4">
      <c r="D1549" s="144"/>
    </row>
    <row r="1550" spans="4:4">
      <c r="D1550" s="144"/>
    </row>
    <row r="1551" spans="4:4">
      <c r="D1551" s="144"/>
    </row>
    <row r="1552" spans="4:4">
      <c r="D1552" s="144"/>
    </row>
    <row r="1553" spans="4:4">
      <c r="D1553" s="144"/>
    </row>
    <row r="1554" spans="4:4">
      <c r="D1554" s="144"/>
    </row>
    <row r="1555" spans="4:4">
      <c r="D1555" s="144"/>
    </row>
    <row r="1556" spans="4:4">
      <c r="D1556" s="144"/>
    </row>
    <row r="1557" spans="4:4">
      <c r="D1557" s="144"/>
    </row>
    <row r="1558" spans="4:4">
      <c r="D1558" s="144"/>
    </row>
    <row r="1559" spans="4:4">
      <c r="D1559" s="144"/>
    </row>
    <row r="1560" spans="4:4">
      <c r="D1560" s="144"/>
    </row>
    <row r="1561" spans="4:4">
      <c r="D1561" s="144"/>
    </row>
    <row r="1562" spans="4:4">
      <c r="D1562" s="144"/>
    </row>
    <row r="1563" spans="4:4">
      <c r="D1563" s="144"/>
    </row>
    <row r="1564" spans="4:4">
      <c r="D1564" s="144"/>
    </row>
    <row r="1565" spans="4:4">
      <c r="D1565" s="144"/>
    </row>
    <row r="1566" spans="4:4">
      <c r="D1566" s="144"/>
    </row>
    <row r="1567" spans="4:4">
      <c r="D1567" s="144"/>
    </row>
    <row r="1568" spans="4:4">
      <c r="D1568" s="144"/>
    </row>
    <row r="1569" spans="4:4">
      <c r="D1569" s="144"/>
    </row>
    <row r="1570" spans="4:4">
      <c r="D1570" s="144"/>
    </row>
    <row r="1571" spans="4:4">
      <c r="D1571" s="144"/>
    </row>
    <row r="1572" spans="4:4">
      <c r="D1572" s="144"/>
    </row>
    <row r="1573" spans="4:4">
      <c r="D1573" s="144"/>
    </row>
    <row r="1574" spans="4:4">
      <c r="D1574" s="144"/>
    </row>
    <row r="1575" spans="4:4">
      <c r="D1575" s="144"/>
    </row>
    <row r="1576" spans="4:4">
      <c r="D1576" s="144"/>
    </row>
    <row r="1577" spans="4:4">
      <c r="D1577" s="144"/>
    </row>
    <row r="1578" spans="4:4">
      <c r="D1578" s="144"/>
    </row>
    <row r="1579" spans="4:4">
      <c r="D1579" s="144"/>
    </row>
    <row r="1580" spans="4:4">
      <c r="D1580" s="144"/>
    </row>
    <row r="1581" spans="4:4">
      <c r="D1581" s="144"/>
    </row>
    <row r="1582" spans="4:4">
      <c r="D1582" s="144"/>
    </row>
    <row r="1583" spans="4:4">
      <c r="D1583" s="144"/>
    </row>
    <row r="1584" spans="4:4">
      <c r="D1584" s="144"/>
    </row>
    <row r="1585" spans="4:4">
      <c r="D1585" s="144"/>
    </row>
    <row r="1586" spans="4:4">
      <c r="D1586" s="144"/>
    </row>
    <row r="1587" spans="4:4">
      <c r="D1587" s="144"/>
    </row>
    <row r="1588" spans="4:4">
      <c r="D1588" s="144"/>
    </row>
    <row r="1589" spans="4:4">
      <c r="D1589" s="144"/>
    </row>
    <row r="1590" spans="4:4">
      <c r="D1590" s="144"/>
    </row>
    <row r="1591" spans="4:4">
      <c r="D1591" s="144"/>
    </row>
    <row r="1592" spans="4:4">
      <c r="D1592" s="144"/>
    </row>
    <row r="1593" spans="4:4">
      <c r="D1593" s="144"/>
    </row>
    <row r="1594" spans="4:4">
      <c r="D1594" s="144"/>
    </row>
    <row r="1595" spans="4:4">
      <c r="D1595" s="144"/>
    </row>
    <row r="1596" spans="4:4">
      <c r="D1596" s="144"/>
    </row>
    <row r="1597" spans="4:4">
      <c r="D1597" s="144"/>
    </row>
    <row r="1598" spans="4:4">
      <c r="D1598" s="144"/>
    </row>
    <row r="1599" spans="4:4">
      <c r="D1599" s="144"/>
    </row>
    <row r="1600" spans="4:4">
      <c r="D1600" s="144"/>
    </row>
    <row r="1601" spans="4:4">
      <c r="D1601" s="144"/>
    </row>
    <row r="1602" spans="4:4">
      <c r="D1602" s="144"/>
    </row>
    <row r="1603" spans="4:4">
      <c r="D1603" s="144"/>
    </row>
    <row r="1604" spans="4:4">
      <c r="D1604" s="144"/>
    </row>
    <row r="1605" spans="4:4">
      <c r="D1605" s="144"/>
    </row>
    <row r="1606" spans="4:4">
      <c r="D1606" s="144"/>
    </row>
    <row r="1607" spans="4:4">
      <c r="D1607" s="144"/>
    </row>
    <row r="1608" spans="4:4">
      <c r="D1608" s="144"/>
    </row>
    <row r="1609" spans="4:4">
      <c r="D1609" s="144"/>
    </row>
    <row r="1610" spans="4:4">
      <c r="D1610" s="144"/>
    </row>
    <row r="1611" spans="4:4">
      <c r="D1611" s="144"/>
    </row>
    <row r="1612" spans="4:4">
      <c r="D1612" s="144"/>
    </row>
    <row r="1613" spans="4:4">
      <c r="D1613" s="144"/>
    </row>
    <row r="1614" spans="4:4">
      <c r="D1614" s="144"/>
    </row>
    <row r="1615" spans="4:4">
      <c r="D1615" s="144"/>
    </row>
    <row r="1616" spans="4:4">
      <c r="D1616" s="144"/>
    </row>
    <row r="1617" spans="4:4">
      <c r="D1617" s="144"/>
    </row>
    <row r="1618" spans="4:4">
      <c r="D1618" s="144"/>
    </row>
    <row r="1619" spans="4:4">
      <c r="D1619" s="144"/>
    </row>
    <row r="1620" spans="4:4">
      <c r="D1620" s="144"/>
    </row>
    <row r="1621" spans="4:4">
      <c r="D1621" s="144"/>
    </row>
    <row r="1622" spans="4:4">
      <c r="D1622" s="144"/>
    </row>
    <row r="1623" spans="4:4">
      <c r="D1623" s="144"/>
    </row>
    <row r="1624" spans="4:4">
      <c r="D1624" s="144"/>
    </row>
    <row r="1625" spans="4:4">
      <c r="D1625" s="144"/>
    </row>
    <row r="1626" spans="4:4">
      <c r="D1626" s="144"/>
    </row>
    <row r="1627" spans="4:4">
      <c r="D1627" s="144"/>
    </row>
    <row r="1628" spans="4:4">
      <c r="D1628" s="144"/>
    </row>
    <row r="1629" spans="4:4">
      <c r="D1629" s="144"/>
    </row>
    <row r="1630" spans="4:4">
      <c r="D1630" s="144"/>
    </row>
    <row r="1631" spans="4:4">
      <c r="D1631" s="144"/>
    </row>
    <row r="1632" spans="4:4">
      <c r="D1632" s="144"/>
    </row>
    <row r="1633" spans="4:4">
      <c r="D1633" s="144"/>
    </row>
    <row r="1634" spans="4:4">
      <c r="D1634" s="144"/>
    </row>
    <row r="1635" spans="4:4">
      <c r="D1635" s="144"/>
    </row>
    <row r="1636" spans="4:4">
      <c r="D1636" s="144"/>
    </row>
    <row r="1637" spans="4:4">
      <c r="D1637" s="144"/>
    </row>
    <row r="1638" spans="4:4">
      <c r="D1638" s="144"/>
    </row>
    <row r="1639" spans="4:4">
      <c r="D1639" s="144"/>
    </row>
    <row r="1640" spans="4:4">
      <c r="D1640" s="144"/>
    </row>
    <row r="1641" spans="4:4">
      <c r="D1641" s="144"/>
    </row>
    <row r="1642" spans="4:4">
      <c r="D1642" s="144"/>
    </row>
    <row r="1643" spans="4:4">
      <c r="D1643" s="144"/>
    </row>
    <row r="1644" spans="4:4">
      <c r="D1644" s="144"/>
    </row>
    <row r="1645" spans="4:4">
      <c r="D1645" s="144"/>
    </row>
    <row r="1646" spans="4:4">
      <c r="D1646" s="144"/>
    </row>
    <row r="1647" spans="4:4">
      <c r="D1647" s="144"/>
    </row>
    <row r="1648" spans="4:4">
      <c r="D1648" s="144"/>
    </row>
    <row r="1649" spans="4:4">
      <c r="D1649" s="144"/>
    </row>
    <row r="1650" spans="4:4">
      <c r="D1650" s="144"/>
    </row>
    <row r="1651" spans="4:4">
      <c r="D1651" s="144"/>
    </row>
    <row r="1652" spans="4:4">
      <c r="D1652" s="144"/>
    </row>
    <row r="1653" spans="4:4">
      <c r="D1653" s="144"/>
    </row>
    <row r="1654" spans="4:4">
      <c r="D1654" s="144"/>
    </row>
    <row r="1655" spans="4:4">
      <c r="D1655" s="144"/>
    </row>
    <row r="1656" spans="4:4">
      <c r="D1656" s="144"/>
    </row>
    <row r="1657" spans="4:4">
      <c r="D1657" s="144"/>
    </row>
    <row r="1658" spans="4:4">
      <c r="D1658" s="144"/>
    </row>
    <row r="1659" spans="4:4">
      <c r="D1659" s="144"/>
    </row>
    <row r="1660" spans="4:4">
      <c r="D1660" s="144"/>
    </row>
    <row r="1661" spans="4:4">
      <c r="D1661" s="144"/>
    </row>
    <row r="1662" spans="4:4">
      <c r="D1662" s="144"/>
    </row>
    <row r="1663" spans="4:4">
      <c r="D1663" s="144"/>
    </row>
    <row r="1664" spans="4:4">
      <c r="D1664" s="144"/>
    </row>
    <row r="1665" spans="4:4">
      <c r="D1665" s="144"/>
    </row>
    <row r="1666" spans="4:4">
      <c r="D1666" s="144"/>
    </row>
    <row r="1667" spans="4:4">
      <c r="D1667" s="144"/>
    </row>
    <row r="1668" spans="4:4">
      <c r="D1668" s="144"/>
    </row>
    <row r="1669" spans="4:4">
      <c r="D1669" s="144"/>
    </row>
    <row r="1670" spans="4:4">
      <c r="D1670" s="144"/>
    </row>
    <row r="1671" spans="4:4">
      <c r="D1671" s="144"/>
    </row>
    <row r="1672" spans="4:4">
      <c r="D1672" s="144"/>
    </row>
    <row r="1673" spans="4:4">
      <c r="D1673" s="144"/>
    </row>
    <row r="1674" spans="4:4">
      <c r="D1674" s="144"/>
    </row>
    <row r="1675" spans="4:4">
      <c r="D1675" s="144"/>
    </row>
    <row r="1676" spans="4:4">
      <c r="D1676" s="144"/>
    </row>
    <row r="1677" spans="4:4">
      <c r="D1677" s="144"/>
    </row>
    <row r="1678" spans="4:4">
      <c r="D1678" s="144"/>
    </row>
    <row r="1679" spans="4:4">
      <c r="D1679" s="144"/>
    </row>
    <row r="1680" spans="4:4">
      <c r="D1680" s="144"/>
    </row>
    <row r="1681" spans="4:4">
      <c r="D1681" s="144"/>
    </row>
    <row r="1682" spans="4:4">
      <c r="D1682" s="144"/>
    </row>
    <row r="1683" spans="4:4">
      <c r="D1683" s="144"/>
    </row>
    <row r="1684" spans="4:4">
      <c r="D1684" s="144"/>
    </row>
    <row r="1685" spans="4:4">
      <c r="D1685" s="144"/>
    </row>
    <row r="1686" spans="4:4">
      <c r="D1686" s="144"/>
    </row>
    <row r="1687" spans="4:4">
      <c r="D1687" s="144"/>
    </row>
    <row r="1688" spans="4:4">
      <c r="D1688" s="144"/>
    </row>
    <row r="1689" spans="4:4">
      <c r="D1689" s="144"/>
    </row>
    <row r="1690" spans="4:4">
      <c r="D1690" s="144"/>
    </row>
    <row r="1691" spans="4:4">
      <c r="D1691" s="144"/>
    </row>
    <row r="1692" spans="4:4">
      <c r="D1692" s="144"/>
    </row>
    <row r="1693" spans="4:4">
      <c r="D1693" s="144"/>
    </row>
    <row r="1694" spans="4:4">
      <c r="D1694" s="144"/>
    </row>
    <row r="1695" spans="4:4">
      <c r="D1695" s="144"/>
    </row>
    <row r="1696" spans="4:4">
      <c r="D1696" s="144"/>
    </row>
    <row r="1697" spans="4:4">
      <c r="D1697" s="144"/>
    </row>
    <row r="1698" spans="4:4">
      <c r="D1698" s="144"/>
    </row>
    <row r="1699" spans="4:4">
      <c r="D1699" s="144"/>
    </row>
    <row r="1700" spans="4:4">
      <c r="D1700" s="144"/>
    </row>
    <row r="1701" spans="4:4">
      <c r="D1701" s="144"/>
    </row>
    <row r="1702" spans="4:4">
      <c r="D1702" s="144"/>
    </row>
    <row r="1703" spans="4:4">
      <c r="D1703" s="144"/>
    </row>
    <row r="1704" spans="4:4">
      <c r="D1704" s="144"/>
    </row>
    <row r="1705" spans="4:4">
      <c r="D1705" s="144"/>
    </row>
    <row r="1706" spans="4:4">
      <c r="D1706" s="144"/>
    </row>
    <row r="1707" spans="4:4">
      <c r="D1707" s="144"/>
    </row>
    <row r="1708" spans="4:4">
      <c r="D1708" s="144"/>
    </row>
    <row r="1709" spans="4:4">
      <c r="D1709" s="144"/>
    </row>
    <row r="1710" spans="4:4">
      <c r="D1710" s="144"/>
    </row>
    <row r="1711" spans="4:4">
      <c r="D1711" s="144"/>
    </row>
    <row r="1712" spans="4:4">
      <c r="D1712" s="144"/>
    </row>
    <row r="1713" spans="4:4">
      <c r="D1713" s="144"/>
    </row>
    <row r="1714" spans="4:4">
      <c r="D1714" s="144"/>
    </row>
    <row r="1715" spans="4:4">
      <c r="D1715" s="144"/>
    </row>
    <row r="1716" spans="4:4">
      <c r="D1716" s="144"/>
    </row>
    <row r="1717" spans="4:4">
      <c r="D1717" s="144"/>
    </row>
    <row r="1718" spans="4:4">
      <c r="D1718" s="144"/>
    </row>
    <row r="1719" spans="4:4">
      <c r="D1719" s="144"/>
    </row>
    <row r="1720" spans="4:4">
      <c r="D1720" s="144"/>
    </row>
    <row r="1721" spans="4:4">
      <c r="D1721" s="144"/>
    </row>
    <row r="1722" spans="4:4">
      <c r="D1722" s="144"/>
    </row>
    <row r="1723" spans="4:4">
      <c r="D1723" s="144"/>
    </row>
    <row r="1724" spans="4:4">
      <c r="D1724" s="144"/>
    </row>
    <row r="1725" spans="4:4">
      <c r="D1725" s="144"/>
    </row>
    <row r="1726" spans="4:4">
      <c r="D1726" s="144"/>
    </row>
    <row r="1727" spans="4:4">
      <c r="D1727" s="144"/>
    </row>
    <row r="1728" spans="4:4">
      <c r="D1728" s="144"/>
    </row>
    <row r="1729" spans="4:4">
      <c r="D1729" s="144"/>
    </row>
    <row r="1730" spans="4:4">
      <c r="D1730" s="144"/>
    </row>
    <row r="1731" spans="4:4">
      <c r="D1731" s="144"/>
    </row>
    <row r="1732" spans="4:4">
      <c r="D1732" s="144"/>
    </row>
    <row r="1733" spans="4:4">
      <c r="D1733" s="144"/>
    </row>
    <row r="1734" spans="4:4">
      <c r="D1734" s="144"/>
    </row>
    <row r="1735" spans="4:4">
      <c r="D1735" s="144"/>
    </row>
    <row r="1736" spans="4:4">
      <c r="D1736" s="144"/>
    </row>
    <row r="1737" spans="4:4">
      <c r="D1737" s="144"/>
    </row>
    <row r="1738" spans="4:4">
      <c r="D1738" s="144"/>
    </row>
    <row r="1739" spans="4:4">
      <c r="D1739" s="144"/>
    </row>
    <row r="1740" spans="4:4">
      <c r="D1740" s="144"/>
    </row>
    <row r="1741" spans="4:4">
      <c r="D1741" s="144"/>
    </row>
    <row r="1742" spans="4:4">
      <c r="D1742" s="144"/>
    </row>
    <row r="1743" spans="4:4">
      <c r="D1743" s="144"/>
    </row>
    <row r="1744" spans="4:4">
      <c r="D1744" s="144"/>
    </row>
    <row r="1745" spans="4:4">
      <c r="D1745" s="144"/>
    </row>
    <row r="1746" spans="4:4">
      <c r="D1746" s="144"/>
    </row>
    <row r="1747" spans="4:4">
      <c r="D1747" s="144"/>
    </row>
    <row r="1748" spans="4:4">
      <c r="D1748" s="144"/>
    </row>
    <row r="1749" spans="4:4">
      <c r="D1749" s="144"/>
    </row>
    <row r="1750" spans="4:4">
      <c r="D1750" s="144"/>
    </row>
    <row r="1751" spans="4:4">
      <c r="D1751" s="144"/>
    </row>
    <row r="1752" spans="4:4">
      <c r="D1752" s="144"/>
    </row>
    <row r="1753" spans="4:4">
      <c r="D1753" s="144"/>
    </row>
    <row r="1754" spans="4:4">
      <c r="D1754" s="144"/>
    </row>
    <row r="1755" spans="4:4">
      <c r="D1755" s="144"/>
    </row>
    <row r="1756" spans="4:4">
      <c r="D1756" s="144"/>
    </row>
    <row r="1757" spans="4:4">
      <c r="D1757" s="144"/>
    </row>
    <row r="1758" spans="4:4">
      <c r="D1758" s="144"/>
    </row>
    <row r="1759" spans="4:4">
      <c r="D1759" s="144"/>
    </row>
    <row r="1760" spans="4:4">
      <c r="D1760" s="144"/>
    </row>
    <row r="1761" spans="4:4">
      <c r="D1761" s="144"/>
    </row>
    <row r="1762" spans="4:4">
      <c r="D1762" s="144"/>
    </row>
    <row r="1763" spans="4:4">
      <c r="D1763" s="144"/>
    </row>
    <row r="1764" spans="4:4">
      <c r="D1764" s="144"/>
    </row>
    <row r="1765" spans="4:4">
      <c r="D1765" s="144"/>
    </row>
    <row r="1766" spans="4:4">
      <c r="D1766" s="144"/>
    </row>
    <row r="1767" spans="4:4">
      <c r="D1767" s="144"/>
    </row>
    <row r="1768" spans="4:4">
      <c r="D1768" s="144"/>
    </row>
    <row r="1769" spans="4:4">
      <c r="D1769" s="144"/>
    </row>
    <row r="1770" spans="4:4">
      <c r="D1770" s="144"/>
    </row>
    <row r="1771" spans="4:4">
      <c r="D1771" s="144"/>
    </row>
    <row r="1772" spans="4:4">
      <c r="D1772" s="144"/>
    </row>
    <row r="1773" spans="4:4">
      <c r="D1773" s="144"/>
    </row>
    <row r="1774" spans="4:4">
      <c r="D1774" s="144"/>
    </row>
    <row r="1775" spans="4:4">
      <c r="D1775" s="144"/>
    </row>
    <row r="1776" spans="4:4">
      <c r="D1776" s="144"/>
    </row>
    <row r="1777" spans="4:4">
      <c r="D1777" s="144"/>
    </row>
    <row r="1778" spans="4:4">
      <c r="D1778" s="144"/>
    </row>
    <row r="1779" spans="4:4">
      <c r="D1779" s="144"/>
    </row>
    <row r="1780" spans="4:4">
      <c r="D1780" s="144"/>
    </row>
    <row r="1781" spans="4:4">
      <c r="D1781" s="144"/>
    </row>
    <row r="1782" spans="4:4">
      <c r="D1782" s="144"/>
    </row>
    <row r="1783" spans="4:4">
      <c r="D1783" s="144"/>
    </row>
    <row r="1784" spans="4:4">
      <c r="D1784" s="144"/>
    </row>
    <row r="1785" spans="4:4">
      <c r="D1785" s="144"/>
    </row>
    <row r="1786" spans="4:4">
      <c r="D1786" s="144"/>
    </row>
    <row r="1787" spans="4:4">
      <c r="D1787" s="144"/>
    </row>
    <row r="1788" spans="4:4">
      <c r="D1788" s="144"/>
    </row>
    <row r="1789" spans="4:4">
      <c r="D1789" s="144"/>
    </row>
    <row r="1790" spans="4:4">
      <c r="D1790" s="144"/>
    </row>
    <row r="1791" spans="4:4">
      <c r="D1791" s="144"/>
    </row>
    <row r="1792" spans="4:4">
      <c r="D1792" s="144"/>
    </row>
    <row r="1793" spans="4:4">
      <c r="D1793" s="144"/>
    </row>
    <row r="1794" spans="4:4">
      <c r="D1794" s="144"/>
    </row>
    <row r="1795" spans="4:4">
      <c r="D1795" s="144"/>
    </row>
    <row r="1796" spans="4:4">
      <c r="D1796" s="144"/>
    </row>
    <row r="1797" spans="4:4">
      <c r="D1797" s="144"/>
    </row>
    <row r="1798" spans="4:4">
      <c r="D1798" s="144"/>
    </row>
    <row r="1799" spans="4:4">
      <c r="D1799" s="144"/>
    </row>
    <row r="1800" spans="4:4">
      <c r="D1800" s="144"/>
    </row>
    <row r="1801" spans="4:4">
      <c r="D1801" s="144"/>
    </row>
    <row r="1802" spans="4:4">
      <c r="D1802" s="144"/>
    </row>
    <row r="1803" spans="4:4">
      <c r="D1803" s="144"/>
    </row>
    <row r="1804" spans="4:4">
      <c r="D1804" s="144"/>
    </row>
    <row r="1805" spans="4:4">
      <c r="D1805" s="144"/>
    </row>
    <row r="1806" spans="4:4">
      <c r="D1806" s="144"/>
    </row>
    <row r="1807" spans="4:4">
      <c r="D1807" s="144"/>
    </row>
    <row r="1808" spans="4:4">
      <c r="D1808" s="144"/>
    </row>
    <row r="1809" spans="4:4">
      <c r="D1809" s="144"/>
    </row>
    <row r="1810" spans="4:4">
      <c r="D1810" s="144"/>
    </row>
    <row r="1811" spans="4:4">
      <c r="D1811" s="144"/>
    </row>
    <row r="1812" spans="4:4">
      <c r="D1812" s="144"/>
    </row>
    <row r="1813" spans="4:4">
      <c r="D1813" s="144"/>
    </row>
    <row r="1814" spans="4:4">
      <c r="D1814" s="144"/>
    </row>
    <row r="1815" spans="4:4">
      <c r="D1815" s="144"/>
    </row>
    <row r="1816" spans="4:4">
      <c r="D1816" s="144"/>
    </row>
    <row r="1817" spans="4:4">
      <c r="D1817" s="144"/>
    </row>
    <row r="1818" spans="4:4">
      <c r="D1818" s="144"/>
    </row>
    <row r="1819" spans="4:4">
      <c r="D1819" s="144"/>
    </row>
    <row r="1820" spans="4:4">
      <c r="D1820" s="144"/>
    </row>
    <row r="1821" spans="4:4">
      <c r="D1821" s="144"/>
    </row>
    <row r="1822" spans="4:4">
      <c r="D1822" s="144"/>
    </row>
    <row r="1823" spans="4:4">
      <c r="D1823" s="144"/>
    </row>
    <row r="1824" spans="4:4">
      <c r="D1824" s="144"/>
    </row>
    <row r="1825" spans="4:4">
      <c r="D1825" s="144"/>
    </row>
    <row r="1826" spans="4:4">
      <c r="D1826" s="144"/>
    </row>
    <row r="1827" spans="4:4">
      <c r="D1827" s="144"/>
    </row>
    <row r="1828" spans="4:4">
      <c r="D1828" s="144"/>
    </row>
    <row r="1829" spans="4:4">
      <c r="D1829" s="144"/>
    </row>
    <row r="1830" spans="4:4">
      <c r="D1830" s="144"/>
    </row>
    <row r="1831" spans="4:4">
      <c r="D1831" s="144"/>
    </row>
    <row r="1832" spans="4:4">
      <c r="D1832" s="144"/>
    </row>
    <row r="1833" spans="4:4">
      <c r="D1833" s="144"/>
    </row>
    <row r="1834" spans="4:4">
      <c r="D1834" s="144"/>
    </row>
    <row r="1835" spans="4:4">
      <c r="D1835" s="144"/>
    </row>
    <row r="1836" spans="4:4">
      <c r="D1836" s="144"/>
    </row>
    <row r="1837" spans="4:4">
      <c r="D1837" s="144"/>
    </row>
    <row r="1838" spans="4:4">
      <c r="D1838" s="144"/>
    </row>
    <row r="1839" spans="4:4">
      <c r="D1839" s="144"/>
    </row>
    <row r="1840" spans="4:4">
      <c r="D1840" s="144"/>
    </row>
    <row r="1841" spans="4:4">
      <c r="D1841" s="144"/>
    </row>
    <row r="1842" spans="4:4">
      <c r="D1842" s="144"/>
    </row>
    <row r="1843" spans="4:4">
      <c r="D1843" s="144"/>
    </row>
    <row r="1844" spans="4:4">
      <c r="D1844" s="144"/>
    </row>
    <row r="1845" spans="4:4">
      <c r="D1845" s="144"/>
    </row>
    <row r="1846" spans="4:4">
      <c r="D1846" s="144"/>
    </row>
    <row r="1847" spans="4:4">
      <c r="D1847" s="144"/>
    </row>
    <row r="1848" spans="4:4">
      <c r="D1848" s="144"/>
    </row>
    <row r="1849" spans="4:4">
      <c r="D1849" s="144"/>
    </row>
    <row r="1850" spans="4:4">
      <c r="D1850" s="144"/>
    </row>
    <row r="1851" spans="4:4">
      <c r="D1851" s="144"/>
    </row>
    <row r="1852" spans="4:4">
      <c r="D1852" s="144"/>
    </row>
    <row r="1853" spans="4:4">
      <c r="D1853" s="144"/>
    </row>
    <row r="1854" spans="4:4">
      <c r="D1854" s="144"/>
    </row>
    <row r="1855" spans="4:4">
      <c r="D1855" s="144"/>
    </row>
    <row r="1856" spans="4:4">
      <c r="D1856" s="144"/>
    </row>
    <row r="1857" spans="4:4">
      <c r="D1857" s="144"/>
    </row>
    <row r="1858" spans="4:4">
      <c r="D1858" s="144"/>
    </row>
    <row r="1859" spans="4:4">
      <c r="D1859" s="144"/>
    </row>
    <row r="1860" spans="4:4">
      <c r="D1860" s="144"/>
    </row>
    <row r="1861" spans="4:4">
      <c r="D1861" s="144"/>
    </row>
    <row r="1862" spans="4:4">
      <c r="D1862" s="144"/>
    </row>
    <row r="1863" spans="4:4">
      <c r="D1863" s="144"/>
    </row>
    <row r="1864" spans="4:4">
      <c r="D1864" s="144"/>
    </row>
    <row r="1865" spans="4:4">
      <c r="D1865" s="144"/>
    </row>
    <row r="1866" spans="4:4">
      <c r="D1866" s="144"/>
    </row>
    <row r="1867" spans="4:4">
      <c r="D1867" s="144"/>
    </row>
    <row r="1868" spans="4:4">
      <c r="D1868" s="144"/>
    </row>
    <row r="1869" spans="4:4">
      <c r="D1869" s="144"/>
    </row>
    <row r="1870" spans="4:4">
      <c r="D1870" s="144"/>
    </row>
    <row r="1871" spans="4:4">
      <c r="D1871" s="144"/>
    </row>
    <row r="1872" spans="4:4">
      <c r="D1872" s="144"/>
    </row>
    <row r="1873" spans="4:4">
      <c r="D1873" s="144"/>
    </row>
    <row r="1874" spans="4:4">
      <c r="D1874" s="144"/>
    </row>
    <row r="1875" spans="4:4">
      <c r="D1875" s="144"/>
    </row>
    <row r="1876" spans="4:4">
      <c r="D1876" s="144"/>
    </row>
    <row r="1877" spans="4:4">
      <c r="D1877" s="144"/>
    </row>
    <row r="1878" spans="4:4">
      <c r="D1878" s="144"/>
    </row>
    <row r="1879" spans="4:4">
      <c r="D1879" s="144"/>
    </row>
    <row r="1880" spans="4:4">
      <c r="D1880" s="144"/>
    </row>
    <row r="1881" spans="4:4">
      <c r="D1881" s="144"/>
    </row>
    <row r="1882" spans="4:4">
      <c r="D1882" s="144"/>
    </row>
    <row r="1883" spans="4:4">
      <c r="D1883" s="144"/>
    </row>
    <row r="1884" spans="4:4">
      <c r="D1884" s="144"/>
    </row>
    <row r="1885" spans="4:4">
      <c r="D1885" s="144"/>
    </row>
    <row r="1886" spans="4:4">
      <c r="D1886" s="144"/>
    </row>
    <row r="1887" spans="4:4">
      <c r="D1887" s="144"/>
    </row>
    <row r="1888" spans="4:4">
      <c r="D1888" s="144"/>
    </row>
    <row r="1889" spans="4:4">
      <c r="D1889" s="144"/>
    </row>
    <row r="1890" spans="4:4">
      <c r="D1890" s="144"/>
    </row>
    <row r="1891" spans="4:4">
      <c r="D1891" s="144"/>
    </row>
    <row r="1892" spans="4:4">
      <c r="D1892" s="144"/>
    </row>
    <row r="1893" spans="4:4">
      <c r="D1893" s="144"/>
    </row>
    <row r="1894" spans="4:4">
      <c r="D1894" s="144"/>
    </row>
    <row r="1895" spans="4:4">
      <c r="D1895" s="144"/>
    </row>
    <row r="1896" spans="4:4">
      <c r="D1896" s="144"/>
    </row>
    <row r="1897" spans="4:4">
      <c r="D1897" s="144"/>
    </row>
    <row r="1898" spans="4:4">
      <c r="D1898" s="144"/>
    </row>
    <row r="1899" spans="4:4">
      <c r="D1899" s="144"/>
    </row>
    <row r="1900" spans="4:4">
      <c r="D1900" s="144"/>
    </row>
    <row r="1901" spans="4:4">
      <c r="D1901" s="144"/>
    </row>
    <row r="1902" spans="4:4">
      <c r="D1902" s="144"/>
    </row>
    <row r="1903" spans="4:4">
      <c r="D1903" s="144"/>
    </row>
    <row r="1904" spans="4:4">
      <c r="D1904" s="144"/>
    </row>
    <row r="1905" spans="4:4">
      <c r="D1905" s="144"/>
    </row>
    <row r="1906" spans="4:4">
      <c r="D1906" s="144"/>
    </row>
    <row r="1907" spans="4:4">
      <c r="D1907" s="144"/>
    </row>
    <row r="1908" spans="4:4">
      <c r="D1908" s="144"/>
    </row>
    <row r="1909" spans="4:4">
      <c r="D1909" s="144"/>
    </row>
    <row r="1910" spans="4:4">
      <c r="D1910" s="144"/>
    </row>
    <row r="1911" spans="4:4">
      <c r="D1911" s="144"/>
    </row>
    <row r="1912" spans="4:4">
      <c r="D1912" s="144"/>
    </row>
    <row r="1913" spans="4:4">
      <c r="D1913" s="144"/>
    </row>
    <row r="1914" spans="4:4">
      <c r="D1914" s="144"/>
    </row>
    <row r="1915" spans="4:4">
      <c r="D1915" s="144"/>
    </row>
    <row r="1916" spans="4:4">
      <c r="D1916" s="144"/>
    </row>
    <row r="1917" spans="4:4">
      <c r="D1917" s="144"/>
    </row>
    <row r="1918" spans="4:4">
      <c r="D1918" s="144"/>
    </row>
    <row r="1919" spans="4:4">
      <c r="D1919" s="144"/>
    </row>
    <row r="1920" spans="4:4">
      <c r="D1920" s="144"/>
    </row>
    <row r="1921" spans="4:4">
      <c r="D1921" s="144"/>
    </row>
    <row r="1922" spans="4:4">
      <c r="D1922" s="144"/>
    </row>
    <row r="1923" spans="4:4">
      <c r="D1923" s="144"/>
    </row>
    <row r="1924" spans="4:4">
      <c r="D1924" s="144"/>
    </row>
    <row r="1925" spans="4:4">
      <c r="D1925" s="144"/>
    </row>
    <row r="1926" spans="4:4">
      <c r="D1926" s="144"/>
    </row>
    <row r="1927" spans="4:4">
      <c r="D1927" s="144"/>
    </row>
    <row r="1928" spans="4:4">
      <c r="D1928" s="144"/>
    </row>
    <row r="1929" spans="4:4">
      <c r="D1929" s="144"/>
    </row>
    <row r="1930" spans="4:4">
      <c r="D1930" s="144"/>
    </row>
    <row r="1931" spans="4:4">
      <c r="D1931" s="144"/>
    </row>
    <row r="1932" spans="4:4">
      <c r="D1932" s="144"/>
    </row>
    <row r="1933" spans="4:4">
      <c r="D1933" s="144"/>
    </row>
    <row r="1934" spans="4:4">
      <c r="D1934" s="144"/>
    </row>
    <row r="1935" spans="4:4">
      <c r="D1935" s="144"/>
    </row>
    <row r="1936" spans="4:4">
      <c r="D1936" s="144"/>
    </row>
    <row r="1937" spans="4:4">
      <c r="D1937" s="144"/>
    </row>
    <row r="1938" spans="4:4">
      <c r="D1938" s="144"/>
    </row>
    <row r="1939" spans="4:4">
      <c r="D1939" s="144"/>
    </row>
    <row r="1940" spans="4:4">
      <c r="D1940" s="144"/>
    </row>
    <row r="1941" spans="4:4">
      <c r="D1941" s="144"/>
    </row>
    <row r="1942" spans="4:4">
      <c r="D1942" s="144"/>
    </row>
    <row r="1943" spans="4:4">
      <c r="D1943" s="144"/>
    </row>
    <row r="1944" spans="4:4">
      <c r="D1944" s="144"/>
    </row>
    <row r="1945" spans="4:4">
      <c r="D1945" s="144"/>
    </row>
    <row r="1946" spans="4:4">
      <c r="D1946" s="144"/>
    </row>
    <row r="1947" spans="4:4">
      <c r="D1947" s="144"/>
    </row>
    <row r="1948" spans="4:4">
      <c r="D1948" s="144"/>
    </row>
    <row r="1949" spans="4:4">
      <c r="D1949" s="144"/>
    </row>
    <row r="1950" spans="4:4">
      <c r="D1950" s="144"/>
    </row>
    <row r="1951" spans="4:4">
      <c r="D1951" s="144"/>
    </row>
    <row r="1952" spans="4:4">
      <c r="D1952" s="144"/>
    </row>
    <row r="1953" spans="4:4">
      <c r="D1953" s="144"/>
    </row>
    <row r="1954" spans="4:4">
      <c r="D1954" s="144"/>
    </row>
    <row r="1955" spans="4:4">
      <c r="D1955" s="144"/>
    </row>
    <row r="1956" spans="4:4">
      <c r="D1956" s="144"/>
    </row>
    <row r="1957" spans="4:4">
      <c r="D1957" s="144"/>
    </row>
    <row r="1958" spans="4:4">
      <c r="D1958" s="144"/>
    </row>
    <row r="1959" spans="4:4">
      <c r="D1959" s="144"/>
    </row>
    <row r="1960" spans="4:4">
      <c r="D1960" s="144"/>
    </row>
    <row r="1961" spans="4:4">
      <c r="D1961" s="144"/>
    </row>
    <row r="1962" spans="4:4">
      <c r="D1962" s="144"/>
    </row>
    <row r="1963" spans="4:4">
      <c r="D1963" s="144"/>
    </row>
    <row r="1964" spans="4:4">
      <c r="D1964" s="144"/>
    </row>
    <row r="1965" spans="4:4">
      <c r="D1965" s="144"/>
    </row>
    <row r="1966" spans="4:4">
      <c r="D1966" s="144"/>
    </row>
    <row r="1967" spans="4:4">
      <c r="D1967" s="144"/>
    </row>
    <row r="1968" spans="4:4">
      <c r="D1968" s="144"/>
    </row>
    <row r="1969" spans="4:4">
      <c r="D1969" s="144"/>
    </row>
    <row r="1970" spans="4:4">
      <c r="D1970" s="144"/>
    </row>
    <row r="1971" spans="4:4">
      <c r="D1971" s="144"/>
    </row>
    <row r="1972" spans="4:4">
      <c r="D1972" s="144"/>
    </row>
    <row r="1973" spans="4:4">
      <c r="D1973" s="144"/>
    </row>
    <row r="1974" spans="4:4">
      <c r="D1974" s="144"/>
    </row>
    <row r="1975" spans="4:4">
      <c r="D1975" s="144"/>
    </row>
    <row r="1976" spans="4:4">
      <c r="D1976" s="144"/>
    </row>
    <row r="1977" spans="4:4">
      <c r="D1977" s="144"/>
    </row>
    <row r="1978" spans="4:4">
      <c r="D1978" s="144"/>
    </row>
    <row r="1979" spans="4:4">
      <c r="D1979" s="144"/>
    </row>
    <row r="1980" spans="4:4">
      <c r="D1980" s="144"/>
    </row>
    <row r="1981" spans="4:4">
      <c r="D1981" s="144"/>
    </row>
    <row r="1982" spans="4:4">
      <c r="D1982" s="144"/>
    </row>
    <row r="1983" spans="4:4">
      <c r="D1983" s="144"/>
    </row>
    <row r="1984" spans="4:4">
      <c r="D1984" s="144"/>
    </row>
    <row r="1985" spans="4:4">
      <c r="D1985" s="144"/>
    </row>
    <row r="1986" spans="4:4">
      <c r="D1986" s="144"/>
    </row>
    <row r="1987" spans="4:4">
      <c r="D1987" s="144"/>
    </row>
    <row r="1988" spans="4:4">
      <c r="D1988" s="144"/>
    </row>
    <row r="1989" spans="4:4">
      <c r="D1989" s="144"/>
    </row>
    <row r="1990" spans="4:4">
      <c r="D1990" s="144"/>
    </row>
    <row r="1991" spans="4:4">
      <c r="D1991" s="144"/>
    </row>
    <row r="1992" spans="4:4">
      <c r="D1992" s="144"/>
    </row>
    <row r="1993" spans="4:4">
      <c r="D1993" s="144"/>
    </row>
    <row r="1994" spans="4:4">
      <c r="D1994" s="144"/>
    </row>
    <row r="1995" spans="4:4">
      <c r="D1995" s="144"/>
    </row>
    <row r="1996" spans="4:4">
      <c r="D1996" s="144"/>
    </row>
    <row r="1997" spans="4:4">
      <c r="D1997" s="144"/>
    </row>
    <row r="1998" spans="4:4">
      <c r="D1998" s="144"/>
    </row>
    <row r="1999" spans="4:4">
      <c r="D1999" s="144"/>
    </row>
    <row r="2000" spans="4:4">
      <c r="D2000" s="144"/>
    </row>
    <row r="2001" spans="4:4">
      <c r="D2001" s="144"/>
    </row>
    <row r="2002" spans="4:4">
      <c r="D2002" s="144"/>
    </row>
    <row r="2003" spans="4:4">
      <c r="D2003" s="144"/>
    </row>
    <row r="2004" spans="4:4">
      <c r="D2004" s="144"/>
    </row>
    <row r="2005" spans="4:4">
      <c r="D2005" s="144"/>
    </row>
    <row r="2006" spans="4:4">
      <c r="D2006" s="144"/>
    </row>
    <row r="2007" spans="4:4">
      <c r="D2007" s="144"/>
    </row>
    <row r="2008" spans="4:4">
      <c r="D2008" s="144"/>
    </row>
    <row r="2009" spans="4:4">
      <c r="D2009" s="144"/>
    </row>
    <row r="2010" spans="4:4">
      <c r="D2010" s="144"/>
    </row>
    <row r="2011" spans="4:4">
      <c r="D2011" s="144"/>
    </row>
    <row r="2012" spans="4:4">
      <c r="D2012" s="144"/>
    </row>
    <row r="2013" spans="4:4">
      <c r="D2013" s="144"/>
    </row>
    <row r="2014" spans="4:4">
      <c r="D2014" s="144"/>
    </row>
    <row r="2015" spans="4:4">
      <c r="D2015" s="144"/>
    </row>
    <row r="2016" spans="4:4">
      <c r="D2016" s="144"/>
    </row>
    <row r="2017" spans="4:4">
      <c r="D2017" s="144"/>
    </row>
    <row r="2018" spans="4:4">
      <c r="D2018" s="144"/>
    </row>
    <row r="2019" spans="4:4">
      <c r="D2019" s="144"/>
    </row>
    <row r="2020" spans="4:4">
      <c r="D2020" s="144"/>
    </row>
    <row r="2021" spans="4:4">
      <c r="D2021" s="144"/>
    </row>
    <row r="2022" spans="4:4">
      <c r="D2022" s="144"/>
    </row>
    <row r="2023" spans="4:4">
      <c r="D2023" s="144"/>
    </row>
    <row r="2024" spans="4:4">
      <c r="D2024" s="144"/>
    </row>
    <row r="2025" spans="4:4">
      <c r="D2025" s="144"/>
    </row>
    <row r="2026" spans="4:4">
      <c r="D2026" s="144"/>
    </row>
    <row r="2027" spans="4:4">
      <c r="D2027" s="144"/>
    </row>
    <row r="2028" spans="4:4">
      <c r="D2028" s="144"/>
    </row>
    <row r="2029" spans="4:4">
      <c r="D2029" s="144"/>
    </row>
    <row r="2030" spans="4:4">
      <c r="D2030" s="144"/>
    </row>
    <row r="2031" spans="4:4">
      <c r="D2031" s="144"/>
    </row>
    <row r="2032" spans="4:4">
      <c r="D2032" s="144"/>
    </row>
    <row r="2033" spans="4:4">
      <c r="D2033" s="144"/>
    </row>
    <row r="2034" spans="4:4">
      <c r="D2034" s="144"/>
    </row>
    <row r="2035" spans="4:4">
      <c r="D2035" s="144"/>
    </row>
    <row r="2036" spans="4:4">
      <c r="D2036" s="144"/>
    </row>
    <row r="2037" spans="4:4">
      <c r="D2037" s="144"/>
    </row>
    <row r="2038" spans="4:4">
      <c r="D2038" s="144"/>
    </row>
    <row r="2039" spans="4:4">
      <c r="D2039" s="144"/>
    </row>
    <row r="2040" spans="4:4">
      <c r="D2040" s="144"/>
    </row>
    <row r="2041" spans="4:4">
      <c r="D2041" s="144"/>
    </row>
    <row r="2042" spans="4:4">
      <c r="D2042" s="144"/>
    </row>
    <row r="2043" spans="4:4">
      <c r="D2043" s="144"/>
    </row>
    <row r="2044" spans="4:4">
      <c r="D2044" s="144"/>
    </row>
    <row r="2045" spans="4:4">
      <c r="D2045" s="144"/>
    </row>
    <row r="2046" spans="4:4">
      <c r="D2046" s="144"/>
    </row>
    <row r="2047" spans="4:4">
      <c r="D2047" s="144"/>
    </row>
    <row r="2048" spans="4:4">
      <c r="D2048" s="144"/>
    </row>
    <row r="2049" spans="4:4">
      <c r="D2049" s="144"/>
    </row>
    <row r="2050" spans="4:4">
      <c r="D2050" s="144"/>
    </row>
    <row r="2051" spans="4:4">
      <c r="D2051" s="144"/>
    </row>
    <row r="2052" spans="4:4">
      <c r="D2052" s="144"/>
    </row>
    <row r="2053" spans="4:4">
      <c r="D2053" s="144"/>
    </row>
    <row r="2054" spans="4:4">
      <c r="D2054" s="144"/>
    </row>
    <row r="2055" spans="4:4">
      <c r="D2055" s="144"/>
    </row>
    <row r="2056" spans="4:4">
      <c r="D2056" s="144"/>
    </row>
    <row r="2057" spans="4:4">
      <c r="D2057" s="144"/>
    </row>
    <row r="2058" spans="4:4">
      <c r="D2058" s="144"/>
    </row>
    <row r="2059" spans="4:4">
      <c r="D2059" s="144"/>
    </row>
    <row r="2060" spans="4:4">
      <c r="D2060" s="144"/>
    </row>
    <row r="2061" spans="4:4">
      <c r="D2061" s="144"/>
    </row>
    <row r="2062" spans="4:4">
      <c r="D2062" s="144"/>
    </row>
    <row r="2063" spans="4:4">
      <c r="D2063" s="144"/>
    </row>
    <row r="2064" spans="4:4">
      <c r="D2064" s="144"/>
    </row>
    <row r="2065" spans="4:4">
      <c r="D2065" s="144"/>
    </row>
    <row r="2066" spans="4:4">
      <c r="D2066" s="144"/>
    </row>
    <row r="2067" spans="4:4">
      <c r="D2067" s="144"/>
    </row>
    <row r="2068" spans="4:4">
      <c r="D2068" s="144"/>
    </row>
    <row r="2069" spans="4:4">
      <c r="D2069" s="144"/>
    </row>
    <row r="2070" spans="4:4">
      <c r="D2070" s="144"/>
    </row>
    <row r="2071" spans="4:4">
      <c r="D2071" s="144"/>
    </row>
    <row r="2072" spans="4:4">
      <c r="D2072" s="144"/>
    </row>
    <row r="2073" spans="4:4">
      <c r="D2073" s="144"/>
    </row>
    <row r="2074" spans="4:4">
      <c r="D2074" s="144"/>
    </row>
    <row r="2075" spans="4:4">
      <c r="D2075" s="144"/>
    </row>
    <row r="2076" spans="4:4">
      <c r="D2076" s="144"/>
    </row>
    <row r="2077" spans="4:4">
      <c r="D2077" s="144"/>
    </row>
    <row r="2078" spans="4:4">
      <c r="D2078" s="144"/>
    </row>
    <row r="2079" spans="4:4">
      <c r="D2079" s="144"/>
    </row>
    <row r="2080" spans="4:4">
      <c r="D2080" s="144"/>
    </row>
    <row r="2081" spans="4:4">
      <c r="D2081" s="144"/>
    </row>
    <row r="2082" spans="4:4">
      <c r="D2082" s="144"/>
    </row>
    <row r="2083" spans="4:4">
      <c r="D2083" s="144"/>
    </row>
    <row r="2084" spans="4:4">
      <c r="D2084" s="144"/>
    </row>
    <row r="2085" spans="4:4">
      <c r="D2085" s="144"/>
    </row>
    <row r="2086" spans="4:4">
      <c r="D2086" s="144"/>
    </row>
    <row r="2087" spans="4:4">
      <c r="D2087" s="144"/>
    </row>
    <row r="2088" spans="4:4">
      <c r="D2088" s="144"/>
    </row>
    <row r="2089" spans="4:4">
      <c r="D2089" s="144"/>
    </row>
    <row r="2090" spans="4:4">
      <c r="D2090" s="144"/>
    </row>
    <row r="2091" spans="4:4">
      <c r="D2091" s="144"/>
    </row>
    <row r="2092" spans="4:4">
      <c r="D2092" s="144"/>
    </row>
    <row r="2093" spans="4:4">
      <c r="D2093" s="144"/>
    </row>
    <row r="2094" spans="4:4">
      <c r="D2094" s="144"/>
    </row>
    <row r="2095" spans="4:4">
      <c r="D2095" s="144"/>
    </row>
    <row r="2096" spans="4:4">
      <c r="D2096" s="144"/>
    </row>
    <row r="2097" spans="4:4">
      <c r="D2097" s="144"/>
    </row>
    <row r="2098" spans="4:4">
      <c r="D2098" s="144"/>
    </row>
    <row r="2099" spans="4:4">
      <c r="D2099" s="144"/>
    </row>
    <row r="2100" spans="4:4">
      <c r="D2100" s="144"/>
    </row>
    <row r="2101" spans="4:4">
      <c r="D2101" s="144"/>
    </row>
    <row r="2102" spans="4:4">
      <c r="D2102" s="144"/>
    </row>
    <row r="2103" spans="4:4">
      <c r="D2103" s="144"/>
    </row>
    <row r="2104" spans="4:4">
      <c r="D2104" s="144"/>
    </row>
    <row r="2105" spans="4:4">
      <c r="D2105" s="144"/>
    </row>
    <row r="2106" spans="4:4">
      <c r="D2106" s="144"/>
    </row>
    <row r="2107" spans="4:4">
      <c r="D2107" s="144"/>
    </row>
    <row r="2108" spans="4:4">
      <c r="D2108" s="144"/>
    </row>
    <row r="2109" spans="4:4">
      <c r="D2109" s="144"/>
    </row>
    <row r="2110" spans="4:4">
      <c r="D2110" s="144"/>
    </row>
    <row r="2111" spans="4:4">
      <c r="D2111" s="144"/>
    </row>
    <row r="2112" spans="4:4">
      <c r="D2112" s="144"/>
    </row>
    <row r="2113" spans="4:4">
      <c r="D2113" s="144"/>
    </row>
    <row r="2114" spans="4:4">
      <c r="D2114" s="144"/>
    </row>
    <row r="2115" spans="4:4">
      <c r="D2115" s="144"/>
    </row>
    <row r="2116" spans="4:4">
      <c r="D2116" s="144"/>
    </row>
    <row r="2117" spans="4:4">
      <c r="D2117" s="144"/>
    </row>
    <row r="2118" spans="4:4">
      <c r="D2118" s="144"/>
    </row>
    <row r="2119" spans="4:4">
      <c r="D2119" s="144"/>
    </row>
    <row r="2120" spans="4:4">
      <c r="D2120" s="144"/>
    </row>
    <row r="2121" spans="4:4">
      <c r="D2121" s="144"/>
    </row>
    <row r="2122" spans="4:4">
      <c r="D2122" s="144"/>
    </row>
    <row r="2123" spans="4:4">
      <c r="D2123" s="144"/>
    </row>
    <row r="2124" spans="4:4">
      <c r="D2124" s="144"/>
    </row>
    <row r="2125" spans="4:4">
      <c r="D2125" s="144"/>
    </row>
    <row r="2126" spans="4:4">
      <c r="D2126" s="144"/>
    </row>
    <row r="2127" spans="4:4">
      <c r="D2127" s="144"/>
    </row>
    <row r="2128" spans="4:4">
      <c r="D2128" s="144"/>
    </row>
    <row r="2129" spans="4:4">
      <c r="D2129" s="144"/>
    </row>
    <row r="2130" spans="4:4">
      <c r="D2130" s="144"/>
    </row>
    <row r="2131" spans="4:4">
      <c r="D2131" s="144"/>
    </row>
    <row r="2132" spans="4:4">
      <c r="D2132" s="144"/>
    </row>
    <row r="2133" spans="4:4">
      <c r="D2133" s="144"/>
    </row>
    <row r="2134" spans="4:4">
      <c r="D2134" s="144"/>
    </row>
    <row r="2135" spans="4:4">
      <c r="D2135" s="144"/>
    </row>
    <row r="2136" spans="4:4">
      <c r="D2136" s="144"/>
    </row>
    <row r="2137" spans="4:4">
      <c r="D2137" s="144"/>
    </row>
    <row r="2138" spans="4:4">
      <c r="D2138" s="144"/>
    </row>
    <row r="2139" spans="4:4">
      <c r="D2139" s="144"/>
    </row>
    <row r="2140" spans="4:4">
      <c r="D2140" s="144"/>
    </row>
    <row r="2141" spans="4:4">
      <c r="D2141" s="144"/>
    </row>
    <row r="2142" spans="4:4">
      <c r="D2142" s="144"/>
    </row>
    <row r="2143" spans="4:4">
      <c r="D2143" s="144"/>
    </row>
    <row r="2144" spans="4:4">
      <c r="D2144" s="144"/>
    </row>
    <row r="2145" spans="4:4">
      <c r="D2145" s="144"/>
    </row>
    <row r="2146" spans="4:4">
      <c r="D2146" s="144"/>
    </row>
    <row r="2147" spans="4:4">
      <c r="D2147" s="144"/>
    </row>
    <row r="2148" spans="4:4">
      <c r="D2148" s="144"/>
    </row>
    <row r="2149" spans="4:4">
      <c r="D2149" s="144"/>
    </row>
    <row r="2150" spans="4:4">
      <c r="D2150" s="144"/>
    </row>
    <row r="2151" spans="4:4">
      <c r="D2151" s="144"/>
    </row>
    <row r="2152" spans="4:4">
      <c r="D2152" s="144"/>
    </row>
    <row r="2153" spans="4:4">
      <c r="D2153" s="144"/>
    </row>
    <row r="2154" spans="4:4">
      <c r="D2154" s="144"/>
    </row>
    <row r="2155" spans="4:4">
      <c r="D2155" s="144"/>
    </row>
    <row r="2156" spans="4:4">
      <c r="D2156" s="144"/>
    </row>
    <row r="2157" spans="4:4">
      <c r="D2157" s="144"/>
    </row>
    <row r="2158" spans="4:4">
      <c r="D2158" s="144"/>
    </row>
    <row r="2159" spans="4:4">
      <c r="D2159" s="144"/>
    </row>
    <row r="2160" spans="4:4">
      <c r="D2160" s="144"/>
    </row>
    <row r="2161" spans="4:4">
      <c r="D2161" s="144"/>
    </row>
    <row r="2162" spans="4:4">
      <c r="D2162" s="144"/>
    </row>
    <row r="2163" spans="4:4">
      <c r="D2163" s="144"/>
    </row>
    <row r="2164" spans="4:4">
      <c r="D2164" s="144"/>
    </row>
    <row r="2165" spans="4:4">
      <c r="D2165" s="144"/>
    </row>
    <row r="2166" spans="4:4">
      <c r="D2166" s="144"/>
    </row>
    <row r="2167" spans="4:4">
      <c r="D2167" s="144"/>
    </row>
    <row r="2168" spans="4:4">
      <c r="D2168" s="144"/>
    </row>
    <row r="2169" spans="4:4">
      <c r="D2169" s="144"/>
    </row>
    <row r="2170" spans="4:4">
      <c r="D2170" s="144"/>
    </row>
    <row r="2171" spans="4:4">
      <c r="D2171" s="144"/>
    </row>
    <row r="2172" spans="4:4">
      <c r="D2172" s="144"/>
    </row>
    <row r="2173" spans="4:4">
      <c r="D2173" s="144"/>
    </row>
    <row r="2174" spans="4:4">
      <c r="D2174" s="144"/>
    </row>
    <row r="2175" spans="4:4">
      <c r="D2175" s="144"/>
    </row>
    <row r="2176" spans="4:4">
      <c r="D2176" s="144"/>
    </row>
    <row r="2177" spans="4:4">
      <c r="D2177" s="144"/>
    </row>
    <row r="2178" spans="4:4">
      <c r="D2178" s="144"/>
    </row>
    <row r="2179" spans="4:4">
      <c r="D2179" s="144"/>
    </row>
    <row r="2180" spans="4:4">
      <c r="D2180" s="144"/>
    </row>
    <row r="2181" spans="4:4">
      <c r="D2181" s="144"/>
    </row>
    <row r="2182" spans="4:4">
      <c r="D2182" s="144"/>
    </row>
    <row r="2183" spans="4:4">
      <c r="D2183" s="144"/>
    </row>
    <row r="2184" spans="4:4">
      <c r="D2184" s="144"/>
    </row>
    <row r="2185" spans="4:4">
      <c r="D2185" s="144"/>
    </row>
    <row r="2186" spans="4:4">
      <c r="D2186" s="144"/>
    </row>
    <row r="2187" spans="4:4">
      <c r="D2187" s="144"/>
    </row>
    <row r="2188" spans="4:4">
      <c r="D2188" s="144"/>
    </row>
    <row r="2189" spans="4:4">
      <c r="D2189" s="144"/>
    </row>
    <row r="2190" spans="4:4">
      <c r="D2190" s="144"/>
    </row>
    <row r="2191" spans="4:4">
      <c r="D2191" s="144"/>
    </row>
    <row r="2192" spans="4:4">
      <c r="D2192" s="144"/>
    </row>
    <row r="2193" spans="4:4">
      <c r="D2193" s="144"/>
    </row>
    <row r="2194" spans="4:4">
      <c r="D2194" s="144"/>
    </row>
    <row r="2195" spans="4:4">
      <c r="D2195" s="144"/>
    </row>
    <row r="2196" spans="4:4">
      <c r="D2196" s="144"/>
    </row>
    <row r="2197" spans="4:4">
      <c r="D2197" s="144"/>
    </row>
    <row r="2198" spans="4:4">
      <c r="D2198" s="144"/>
    </row>
    <row r="2199" spans="4:4">
      <c r="D2199" s="144"/>
    </row>
    <row r="2200" spans="4:4">
      <c r="D2200" s="144"/>
    </row>
    <row r="2201" spans="4:4">
      <c r="D2201" s="144"/>
    </row>
    <row r="2202" spans="4:4">
      <c r="D2202" s="144"/>
    </row>
    <row r="2203" spans="4:4">
      <c r="D2203" s="144"/>
    </row>
    <row r="2204" spans="4:4">
      <c r="D2204" s="144"/>
    </row>
    <row r="2205" spans="4:4">
      <c r="D2205" s="144"/>
    </row>
    <row r="2206" spans="4:4">
      <c r="D2206" s="144"/>
    </row>
    <row r="2207" spans="4:4">
      <c r="D2207" s="144"/>
    </row>
    <row r="2208" spans="4:4">
      <c r="D2208" s="144"/>
    </row>
    <row r="2209" spans="4:4">
      <c r="D2209" s="144"/>
    </row>
    <row r="2210" spans="4:4">
      <c r="D2210" s="144"/>
    </row>
    <row r="2211" spans="4:4">
      <c r="D2211" s="144"/>
    </row>
    <row r="2212" spans="4:4">
      <c r="D2212" s="144"/>
    </row>
    <row r="2213" spans="4:4">
      <c r="D2213" s="144"/>
    </row>
    <row r="2214" spans="4:4">
      <c r="D2214" s="144"/>
    </row>
    <row r="2215" spans="4:4">
      <c r="D2215" s="144"/>
    </row>
    <row r="2216" spans="4:4">
      <c r="D2216" s="144"/>
    </row>
    <row r="2217" spans="4:4">
      <c r="D2217" s="144"/>
    </row>
    <row r="2218" spans="4:4">
      <c r="D2218" s="144"/>
    </row>
    <row r="2219" spans="4:4">
      <c r="D2219" s="144"/>
    </row>
    <row r="2220" spans="4:4">
      <c r="D2220" s="144"/>
    </row>
    <row r="2221" spans="4:4">
      <c r="D2221" s="144"/>
    </row>
    <row r="2222" spans="4:4">
      <c r="D2222" s="144"/>
    </row>
    <row r="2223" spans="4:4">
      <c r="D2223" s="144"/>
    </row>
    <row r="2224" spans="4:4">
      <c r="D2224" s="144"/>
    </row>
    <row r="2225" spans="4:4">
      <c r="D2225" s="144"/>
    </row>
    <row r="2226" spans="4:4">
      <c r="D2226" s="144"/>
    </row>
    <row r="2227" spans="4:4">
      <c r="D2227" s="144"/>
    </row>
    <row r="2228" spans="4:4">
      <c r="D2228" s="144"/>
    </row>
    <row r="2229" spans="4:4">
      <c r="D2229" s="144"/>
    </row>
    <row r="2230" spans="4:4">
      <c r="D2230" s="144"/>
    </row>
    <row r="2231" spans="4:4">
      <c r="D2231" s="144"/>
    </row>
    <row r="2232" spans="4:4">
      <c r="D2232" s="144"/>
    </row>
    <row r="2233" spans="4:4">
      <c r="D2233" s="144"/>
    </row>
    <row r="2234" spans="4:4">
      <c r="D2234" s="144"/>
    </row>
    <row r="2235" spans="4:4">
      <c r="D2235" s="144"/>
    </row>
    <row r="2236" spans="4:4">
      <c r="D2236" s="144"/>
    </row>
    <row r="2237" spans="4:4">
      <c r="D2237" s="144"/>
    </row>
    <row r="2238" spans="4:4">
      <c r="D2238" s="144"/>
    </row>
    <row r="2239" spans="4:4">
      <c r="D2239" s="144"/>
    </row>
    <row r="2240" spans="4:4">
      <c r="D2240" s="144"/>
    </row>
    <row r="2241" spans="4:4">
      <c r="D2241" s="144"/>
    </row>
    <row r="2242" spans="4:4">
      <c r="D2242" s="144"/>
    </row>
    <row r="2243" spans="4:4">
      <c r="D2243" s="144"/>
    </row>
    <row r="2244" spans="4:4">
      <c r="D2244" s="144"/>
    </row>
    <row r="2245" spans="4:4">
      <c r="D2245" s="144"/>
    </row>
    <row r="2246" spans="4:4">
      <c r="D2246" s="144"/>
    </row>
    <row r="2247" spans="4:4">
      <c r="D2247" s="144"/>
    </row>
    <row r="2248" spans="4:4">
      <c r="D2248" s="144"/>
    </row>
    <row r="2249" spans="4:4">
      <c r="D2249" s="144"/>
    </row>
    <row r="2250" spans="4:4">
      <c r="D2250" s="144"/>
    </row>
    <row r="2251" spans="4:4">
      <c r="D2251" s="144"/>
    </row>
    <row r="2252" spans="4:4">
      <c r="D2252" s="144"/>
    </row>
    <row r="2253" spans="4:4">
      <c r="D2253" s="144"/>
    </row>
    <row r="2254" spans="4:4">
      <c r="D2254" s="144"/>
    </row>
    <row r="2255" spans="4:4">
      <c r="D2255" s="144"/>
    </row>
    <row r="2256" spans="4:4">
      <c r="D2256" s="144"/>
    </row>
    <row r="2257" spans="4:4">
      <c r="D2257" s="144"/>
    </row>
    <row r="2258" spans="4:4">
      <c r="D2258" s="144"/>
    </row>
    <row r="2259" spans="4:4">
      <c r="D2259" s="144"/>
    </row>
    <row r="2260" spans="4:4">
      <c r="D2260" s="144"/>
    </row>
    <row r="2261" spans="4:4">
      <c r="D2261" s="144"/>
    </row>
    <row r="2262" spans="4:4">
      <c r="D2262" s="144"/>
    </row>
    <row r="2263" spans="4:4">
      <c r="D2263" s="144"/>
    </row>
    <row r="2264" spans="4:4">
      <c r="D2264" s="144"/>
    </row>
    <row r="2265" spans="4:4">
      <c r="D2265" s="144"/>
    </row>
    <row r="2266" spans="4:4">
      <c r="D2266" s="144"/>
    </row>
    <row r="2267" spans="4:4">
      <c r="D2267" s="144"/>
    </row>
    <row r="2268" spans="4:4">
      <c r="D2268" s="144"/>
    </row>
    <row r="2269" spans="4:4">
      <c r="D2269" s="144"/>
    </row>
    <row r="2270" spans="4:4">
      <c r="D2270" s="144"/>
    </row>
    <row r="2271" spans="4:4">
      <c r="D2271" s="144"/>
    </row>
    <row r="2272" spans="4:4">
      <c r="D2272" s="144"/>
    </row>
    <row r="2273" spans="4:4">
      <c r="D2273" s="144"/>
    </row>
    <row r="2274" spans="4:4">
      <c r="D2274" s="144"/>
    </row>
    <row r="2275" spans="4:4">
      <c r="D2275" s="144"/>
    </row>
    <row r="2276" spans="4:4">
      <c r="D2276" s="144"/>
    </row>
    <row r="2277" spans="4:4">
      <c r="D2277" s="144"/>
    </row>
    <row r="2278" spans="4:4">
      <c r="D2278" s="144"/>
    </row>
    <row r="2279" spans="4:4">
      <c r="D2279" s="144"/>
    </row>
    <row r="2280" spans="4:4">
      <c r="D2280" s="144"/>
    </row>
    <row r="2281" spans="4:4">
      <c r="D2281" s="144"/>
    </row>
    <row r="2282" spans="4:4">
      <c r="D2282" s="144"/>
    </row>
    <row r="2283" spans="4:4">
      <c r="D2283" s="144"/>
    </row>
    <row r="2284" spans="4:4">
      <c r="D2284" s="144"/>
    </row>
    <row r="2285" spans="4:4">
      <c r="D2285" s="144"/>
    </row>
    <row r="2286" spans="4:4">
      <c r="D2286" s="144"/>
    </row>
    <row r="2287" spans="4:4">
      <c r="D2287" s="144"/>
    </row>
    <row r="2288" spans="4:4">
      <c r="D2288" s="144"/>
    </row>
    <row r="2289" spans="4:4">
      <c r="D2289" s="144"/>
    </row>
    <row r="2290" spans="4:4">
      <c r="D2290" s="144"/>
    </row>
    <row r="2291" spans="4:4">
      <c r="D2291" s="144"/>
    </row>
    <row r="2292" spans="4:4">
      <c r="D2292" s="144"/>
    </row>
    <row r="2293" spans="4:4">
      <c r="D2293" s="144"/>
    </row>
    <row r="2294" spans="4:4">
      <c r="D2294" s="144"/>
    </row>
    <row r="2295" spans="4:4">
      <c r="D2295" s="144"/>
    </row>
    <row r="2296" spans="4:4">
      <c r="D2296" s="144"/>
    </row>
    <row r="2297" spans="4:4">
      <c r="D2297" s="144"/>
    </row>
    <row r="2298" spans="4:4">
      <c r="D2298" s="144"/>
    </row>
    <row r="2299" spans="4:4">
      <c r="D2299" s="144"/>
    </row>
    <row r="2300" spans="4:4">
      <c r="D2300" s="144"/>
    </row>
    <row r="2301" spans="4:4">
      <c r="D2301" s="144"/>
    </row>
    <row r="2302" spans="4:4">
      <c r="D2302" s="144"/>
    </row>
    <row r="2303" spans="4:4">
      <c r="D2303" s="144"/>
    </row>
    <row r="2304" spans="4:4">
      <c r="D2304" s="144"/>
    </row>
    <row r="2305" spans="4:4">
      <c r="D2305" s="144"/>
    </row>
    <row r="2306" spans="4:4">
      <c r="D2306" s="144"/>
    </row>
    <row r="2307" spans="4:4">
      <c r="D2307" s="144"/>
    </row>
    <row r="2308" spans="4:4">
      <c r="D2308" s="144"/>
    </row>
    <row r="2309" spans="4:4">
      <c r="D2309" s="144"/>
    </row>
    <row r="2310" spans="4:4">
      <c r="D2310" s="144"/>
    </row>
    <row r="2311" spans="4:4">
      <c r="D2311" s="144"/>
    </row>
    <row r="2312" spans="4:4">
      <c r="D2312" s="144"/>
    </row>
    <row r="2313" spans="4:4">
      <c r="D2313" s="144"/>
    </row>
    <row r="2314" spans="4:4">
      <c r="D2314" s="144"/>
    </row>
    <row r="2315" spans="4:4">
      <c r="D2315" s="144"/>
    </row>
    <row r="2316" spans="4:4">
      <c r="D2316" s="144"/>
    </row>
    <row r="2317" spans="4:4">
      <c r="D2317" s="144"/>
    </row>
    <row r="2318" spans="4:4">
      <c r="D2318" s="144"/>
    </row>
    <row r="2319" spans="4:4">
      <c r="D2319" s="144"/>
    </row>
    <row r="2320" spans="4:4">
      <c r="D2320" s="144"/>
    </row>
    <row r="2321" spans="4:4">
      <c r="D2321" s="144"/>
    </row>
    <row r="2322" spans="4:4">
      <c r="D2322" s="144"/>
    </row>
    <row r="2323" spans="4:4">
      <c r="D2323" s="144"/>
    </row>
    <row r="2324" spans="4:4">
      <c r="D2324" s="144"/>
    </row>
    <row r="2325" spans="4:4">
      <c r="D2325" s="144"/>
    </row>
    <row r="2326" spans="4:4">
      <c r="D2326" s="144"/>
    </row>
    <row r="2327" spans="4:4">
      <c r="D2327" s="144"/>
    </row>
    <row r="2328" spans="4:4">
      <c r="D2328" s="144"/>
    </row>
    <row r="2329" spans="4:4">
      <c r="D2329" s="144"/>
    </row>
    <row r="2330" spans="4:4">
      <c r="D2330" s="144"/>
    </row>
    <row r="2331" spans="4:4">
      <c r="D2331" s="144"/>
    </row>
    <row r="2332" spans="4:4">
      <c r="D2332" s="144"/>
    </row>
    <row r="2333" spans="4:4">
      <c r="D2333" s="144"/>
    </row>
    <row r="2334" spans="4:4">
      <c r="D2334" s="144"/>
    </row>
    <row r="2335" spans="4:4">
      <c r="D2335" s="144"/>
    </row>
    <row r="2336" spans="4:4">
      <c r="D2336" s="144"/>
    </row>
    <row r="2337" spans="4:4">
      <c r="D2337" s="144"/>
    </row>
    <row r="2338" spans="4:4">
      <c r="D2338" s="144"/>
    </row>
    <row r="2339" spans="4:4">
      <c r="D2339" s="144"/>
    </row>
    <row r="2340" spans="4:4">
      <c r="D2340" s="144"/>
    </row>
    <row r="2341" spans="4:4">
      <c r="D2341" s="144"/>
    </row>
    <row r="2342" spans="4:4">
      <c r="D2342" s="144"/>
    </row>
    <row r="2343" spans="4:4">
      <c r="D2343" s="144"/>
    </row>
    <row r="2344" spans="4:4">
      <c r="D2344" s="144"/>
    </row>
    <row r="2345" spans="4:4">
      <c r="D2345" s="144"/>
    </row>
    <row r="2346" spans="4:4">
      <c r="D2346" s="144"/>
    </row>
    <row r="2347" spans="4:4">
      <c r="D2347" s="144"/>
    </row>
    <row r="2348" spans="4:4">
      <c r="D2348" s="144"/>
    </row>
    <row r="2349" spans="4:4">
      <c r="D2349" s="144"/>
    </row>
    <row r="2350" spans="4:4">
      <c r="D2350" s="144"/>
    </row>
    <row r="2351" spans="4:4">
      <c r="D2351" s="144"/>
    </row>
    <row r="2352" spans="4:4">
      <c r="D2352" s="144"/>
    </row>
    <row r="2353" spans="4:4">
      <c r="D2353" s="144"/>
    </row>
    <row r="2354" spans="4:4">
      <c r="D2354" s="144"/>
    </row>
    <row r="2355" spans="4:4">
      <c r="D2355" s="144"/>
    </row>
    <row r="2356" spans="4:4">
      <c r="D2356" s="144"/>
    </row>
    <row r="2357" spans="4:4">
      <c r="D2357" s="144"/>
    </row>
    <row r="2358" spans="4:4">
      <c r="D2358" s="144"/>
    </row>
    <row r="2359" spans="4:4">
      <c r="D2359" s="144"/>
    </row>
    <row r="2360" spans="4:4">
      <c r="D2360" s="144"/>
    </row>
    <row r="2361" spans="4:4">
      <c r="D2361" s="144"/>
    </row>
    <row r="2362" spans="4:4">
      <c r="D2362" s="144"/>
    </row>
    <row r="2363" spans="4:4">
      <c r="D2363" s="144"/>
    </row>
    <row r="2364" spans="4:4">
      <c r="D2364" s="144"/>
    </row>
    <row r="2365" spans="4:4">
      <c r="D2365" s="144"/>
    </row>
    <row r="2366" spans="4:4">
      <c r="D2366" s="144"/>
    </row>
    <row r="2367" spans="4:4">
      <c r="D2367" s="144"/>
    </row>
    <row r="2368" spans="4:4">
      <c r="D2368" s="144"/>
    </row>
    <row r="2369" spans="4:4">
      <c r="D2369" s="144"/>
    </row>
    <row r="2370" spans="4:4">
      <c r="D2370" s="144"/>
    </row>
    <row r="2371" spans="4:4">
      <c r="D2371" s="144"/>
    </row>
    <row r="2372" spans="4:4">
      <c r="D2372" s="144"/>
    </row>
    <row r="2373" spans="4:4">
      <c r="D2373" s="144"/>
    </row>
    <row r="2374" spans="4:4">
      <c r="D2374" s="144"/>
    </row>
    <row r="2375" spans="4:4">
      <c r="D2375" s="144"/>
    </row>
    <row r="2376" spans="4:4">
      <c r="D2376" s="144"/>
    </row>
    <row r="2377" spans="4:4">
      <c r="D2377" s="144"/>
    </row>
    <row r="2378" spans="4:4">
      <c r="D2378" s="144"/>
    </row>
    <row r="2379" spans="4:4">
      <c r="D2379" s="144"/>
    </row>
    <row r="2380" spans="4:4">
      <c r="D2380" s="144"/>
    </row>
    <row r="2381" spans="4:4">
      <c r="D2381" s="144"/>
    </row>
    <row r="2382" spans="4:4">
      <c r="D2382" s="144"/>
    </row>
    <row r="2383" spans="4:4">
      <c r="D2383" s="144"/>
    </row>
    <row r="2384" spans="4:4">
      <c r="D2384" s="144"/>
    </row>
    <row r="2385" spans="4:4">
      <c r="D2385" s="144"/>
    </row>
    <row r="2386" spans="4:4">
      <c r="D2386" s="144"/>
    </row>
    <row r="2387" spans="4:4">
      <c r="D2387" s="144"/>
    </row>
    <row r="2388" spans="4:4">
      <c r="D2388" s="144"/>
    </row>
    <row r="2389" spans="4:4">
      <c r="D2389" s="144"/>
    </row>
    <row r="2390" spans="4:4">
      <c r="D2390" s="144"/>
    </row>
    <row r="2391" spans="4:4">
      <c r="D2391" s="144"/>
    </row>
    <row r="2392" spans="4:4">
      <c r="D2392" s="144"/>
    </row>
    <row r="2393" spans="4:4">
      <c r="D2393" s="144"/>
    </row>
    <row r="2394" spans="4:4">
      <c r="D2394" s="144"/>
    </row>
    <row r="2395" spans="4:4">
      <c r="D2395" s="144"/>
    </row>
    <row r="2396" spans="4:4">
      <c r="D2396" s="144"/>
    </row>
    <row r="2397" spans="4:4">
      <c r="D2397" s="144"/>
    </row>
    <row r="2398" spans="4:4">
      <c r="D2398" s="144"/>
    </row>
    <row r="2399" spans="4:4">
      <c r="D2399" s="144"/>
    </row>
    <row r="2400" spans="4:4">
      <c r="D2400" s="144"/>
    </row>
    <row r="2401" spans="4:4">
      <c r="D2401" s="144"/>
    </row>
    <row r="2402" spans="4:4">
      <c r="D2402" s="144"/>
    </row>
    <row r="2403" spans="4:4">
      <c r="D2403" s="144"/>
    </row>
    <row r="2404" spans="4:4">
      <c r="D2404" s="144"/>
    </row>
    <row r="2405" spans="4:4">
      <c r="D2405" s="144"/>
    </row>
    <row r="2406" spans="4:4">
      <c r="D2406" s="144"/>
    </row>
    <row r="2407" spans="4:4">
      <c r="D2407" s="144"/>
    </row>
    <row r="2408" spans="4:4">
      <c r="D2408" s="144"/>
    </row>
    <row r="2409" spans="4:4">
      <c r="D2409" s="144"/>
    </row>
    <row r="2410" spans="4:4">
      <c r="D2410" s="144"/>
    </row>
    <row r="2411" spans="4:4">
      <c r="D2411" s="144"/>
    </row>
    <row r="2412" spans="4:4">
      <c r="D2412" s="144"/>
    </row>
    <row r="2413" spans="4:4">
      <c r="D2413" s="144"/>
    </row>
    <row r="2414" spans="4:4">
      <c r="D2414" s="144"/>
    </row>
    <row r="2415" spans="4:4">
      <c r="D2415" s="144"/>
    </row>
    <row r="2416" spans="4:4">
      <c r="D2416" s="144"/>
    </row>
    <row r="2417" spans="4:4">
      <c r="D2417" s="144"/>
    </row>
    <row r="2418" spans="4:4">
      <c r="D2418" s="144"/>
    </row>
    <row r="2419" spans="4:4">
      <c r="D2419" s="144"/>
    </row>
    <row r="2420" spans="4:4">
      <c r="D2420" s="144"/>
    </row>
    <row r="2421" spans="4:4">
      <c r="D2421" s="144"/>
    </row>
    <row r="2422" spans="4:4">
      <c r="D2422" s="144"/>
    </row>
    <row r="2423" spans="4:4">
      <c r="D2423" s="144"/>
    </row>
    <row r="2424" spans="4:4">
      <c r="D2424" s="144"/>
    </row>
    <row r="2425" spans="4:4">
      <c r="D2425" s="144"/>
    </row>
    <row r="2426" spans="4:4">
      <c r="D2426" s="144"/>
    </row>
    <row r="2427" spans="4:4">
      <c r="D2427" s="144"/>
    </row>
    <row r="2428" spans="4:4">
      <c r="D2428" s="144"/>
    </row>
    <row r="2429" spans="4:4">
      <c r="D2429" s="144"/>
    </row>
    <row r="2430" spans="4:4">
      <c r="D2430" s="144"/>
    </row>
    <row r="2431" spans="4:4">
      <c r="D2431" s="144"/>
    </row>
    <row r="2432" spans="4:4">
      <c r="D2432" s="144"/>
    </row>
    <row r="2433" spans="4:4">
      <c r="D2433" s="144"/>
    </row>
    <row r="2434" spans="4:4">
      <c r="D2434" s="144"/>
    </row>
    <row r="2435" spans="4:4">
      <c r="D2435" s="144"/>
    </row>
    <row r="2436" spans="4:4">
      <c r="D2436" s="144"/>
    </row>
    <row r="2437" spans="4:4">
      <c r="D2437" s="144"/>
    </row>
    <row r="2438" spans="4:4">
      <c r="D2438" s="144"/>
    </row>
    <row r="2439" spans="4:4">
      <c r="D2439" s="144"/>
    </row>
    <row r="2440" spans="4:4">
      <c r="D2440" s="144"/>
    </row>
    <row r="2441" spans="4:4">
      <c r="D2441" s="144"/>
    </row>
    <row r="2442" spans="4:4">
      <c r="D2442" s="144"/>
    </row>
    <row r="2443" spans="4:4">
      <c r="D2443" s="144"/>
    </row>
    <row r="2444" spans="4:4">
      <c r="D2444" s="144"/>
    </row>
    <row r="2445" spans="4:4">
      <c r="D2445" s="144"/>
    </row>
    <row r="2446" spans="4:4">
      <c r="D2446" s="144"/>
    </row>
    <row r="2447" spans="4:4">
      <c r="D2447" s="144"/>
    </row>
    <row r="2448" spans="4:4">
      <c r="D2448" s="144"/>
    </row>
    <row r="2449" spans="4:4">
      <c r="D2449" s="144"/>
    </row>
    <row r="2450" spans="4:4">
      <c r="D2450" s="144"/>
    </row>
    <row r="2451" spans="4:4">
      <c r="D2451" s="144"/>
    </row>
    <row r="2452" spans="4:4">
      <c r="D2452" s="144"/>
    </row>
    <row r="2453" spans="4:4">
      <c r="D2453" s="144"/>
    </row>
    <row r="2454" spans="4:4">
      <c r="D2454" s="144"/>
    </row>
    <row r="2455" spans="4:4">
      <c r="D2455" s="144"/>
    </row>
    <row r="2456" spans="4:4">
      <c r="D2456" s="144"/>
    </row>
    <row r="2457" spans="4:4">
      <c r="D2457" s="144"/>
    </row>
    <row r="2458" spans="4:4">
      <c r="D2458" s="144"/>
    </row>
    <row r="2459" spans="4:4">
      <c r="D2459" s="144"/>
    </row>
    <row r="2460" spans="4:4">
      <c r="D2460" s="144"/>
    </row>
    <row r="2461" spans="4:4">
      <c r="D2461" s="144"/>
    </row>
    <row r="2462" spans="4:4">
      <c r="D2462" s="144"/>
    </row>
    <row r="2463" spans="4:4">
      <c r="D2463" s="144"/>
    </row>
    <row r="2464" spans="4:4">
      <c r="D2464" s="144"/>
    </row>
    <row r="2465" spans="4:4">
      <c r="D2465" s="144"/>
    </row>
    <row r="2466" spans="4:4">
      <c r="D2466" s="144"/>
    </row>
    <row r="2467" spans="4:4">
      <c r="D2467" s="144"/>
    </row>
    <row r="2468" spans="4:4">
      <c r="D2468" s="144"/>
    </row>
    <row r="2469" spans="4:4">
      <c r="D2469" s="144"/>
    </row>
    <row r="2470" spans="4:4">
      <c r="D2470" s="144"/>
    </row>
    <row r="2471" spans="4:4">
      <c r="D2471" s="144"/>
    </row>
    <row r="2472" spans="4:4">
      <c r="D2472" s="144"/>
    </row>
    <row r="2473" spans="4:4">
      <c r="D2473" s="144"/>
    </row>
    <row r="2474" spans="4:4">
      <c r="D2474" s="144"/>
    </row>
    <row r="2475" spans="4:4">
      <c r="D2475" s="144"/>
    </row>
    <row r="2476" spans="4:4">
      <c r="D2476" s="144"/>
    </row>
    <row r="2477" spans="4:4">
      <c r="D2477" s="144"/>
    </row>
    <row r="2478" spans="4:4">
      <c r="D2478" s="144"/>
    </row>
    <row r="2479" spans="4:4">
      <c r="D2479" s="144"/>
    </row>
    <row r="2480" spans="4:4">
      <c r="D2480" s="144"/>
    </row>
    <row r="2481" spans="4:4">
      <c r="D2481" s="144"/>
    </row>
    <row r="2482" spans="4:4">
      <c r="D2482" s="144"/>
    </row>
    <row r="2483" spans="4:4">
      <c r="D2483" s="144"/>
    </row>
    <row r="2484" spans="4:4">
      <c r="D2484" s="144"/>
    </row>
    <row r="2485" spans="4:4">
      <c r="D2485" s="144"/>
    </row>
    <row r="2486" spans="4:4">
      <c r="D2486" s="144"/>
    </row>
    <row r="2487" spans="4:4">
      <c r="D2487" s="144"/>
    </row>
    <row r="2488" spans="4:4">
      <c r="D2488" s="144"/>
    </row>
    <row r="2489" spans="4:4">
      <c r="D2489" s="144"/>
    </row>
    <row r="2490" spans="4:4">
      <c r="D2490" s="144"/>
    </row>
    <row r="2491" spans="4:4">
      <c r="D2491" s="144"/>
    </row>
    <row r="2492" spans="4:4">
      <c r="D2492" s="144"/>
    </row>
    <row r="2493" spans="4:4">
      <c r="D2493" s="144"/>
    </row>
    <row r="2494" spans="4:4">
      <c r="D2494" s="144"/>
    </row>
    <row r="2495" spans="4:4">
      <c r="D2495" s="144"/>
    </row>
    <row r="2496" spans="4:4">
      <c r="D2496" s="144"/>
    </row>
    <row r="2497" spans="4:4">
      <c r="D2497" s="144"/>
    </row>
    <row r="2498" spans="4:4">
      <c r="D2498" s="144"/>
    </row>
    <row r="2499" spans="4:4">
      <c r="D2499" s="144"/>
    </row>
    <row r="2500" spans="4:4">
      <c r="D2500" s="144"/>
    </row>
    <row r="2501" spans="4:4">
      <c r="D2501" s="144"/>
    </row>
    <row r="2502" spans="4:4">
      <c r="D2502" s="144"/>
    </row>
    <row r="2503" spans="4:4">
      <c r="D2503" s="144"/>
    </row>
    <row r="2504" spans="4:4">
      <c r="D2504" s="144"/>
    </row>
    <row r="2505" spans="4:4">
      <c r="D2505" s="144"/>
    </row>
    <row r="2506" spans="4:4">
      <c r="D2506" s="144"/>
    </row>
    <row r="2507" spans="4:4">
      <c r="D2507" s="144"/>
    </row>
    <row r="2508" spans="4:4">
      <c r="D2508" s="144"/>
    </row>
    <row r="2509" spans="4:4">
      <c r="D2509" s="144"/>
    </row>
    <row r="2510" spans="4:4">
      <c r="D2510" s="144"/>
    </row>
    <row r="2511" spans="4:4">
      <c r="D2511" s="144"/>
    </row>
    <row r="2512" spans="4:4">
      <c r="D2512" s="144"/>
    </row>
    <row r="2513" spans="4:4">
      <c r="D2513" s="144"/>
    </row>
    <row r="2514" spans="4:4">
      <c r="D2514" s="144"/>
    </row>
    <row r="2515" spans="4:4">
      <c r="D2515" s="144"/>
    </row>
    <row r="2516" spans="4:4">
      <c r="D2516" s="144"/>
    </row>
    <row r="2517" spans="4:4">
      <c r="D2517" s="144"/>
    </row>
    <row r="2518" spans="4:4">
      <c r="D2518" s="144"/>
    </row>
    <row r="2519" spans="4:4">
      <c r="D2519" s="144"/>
    </row>
    <row r="2520" spans="4:4">
      <c r="D2520" s="144"/>
    </row>
    <row r="2521" spans="4:4">
      <c r="D2521" s="144"/>
    </row>
    <row r="2522" spans="4:4">
      <c r="D2522" s="144"/>
    </row>
    <row r="2523" spans="4:4">
      <c r="D2523" s="144"/>
    </row>
    <row r="2524" spans="4:4">
      <c r="D2524" s="144"/>
    </row>
    <row r="2525" spans="4:4">
      <c r="D2525" s="144"/>
    </row>
    <row r="2526" spans="4:4">
      <c r="D2526" s="144"/>
    </row>
    <row r="2527" spans="4:4">
      <c r="D2527" s="144"/>
    </row>
    <row r="2528" spans="4:4">
      <c r="D2528" s="144"/>
    </row>
    <row r="2529" spans="4:4">
      <c r="D2529" s="144"/>
    </row>
    <row r="2530" spans="4:4">
      <c r="D2530" s="144"/>
    </row>
    <row r="2531" spans="4:4">
      <c r="D2531" s="144"/>
    </row>
    <row r="2532" spans="4:4">
      <c r="D2532" s="144"/>
    </row>
    <row r="2533" spans="4:4">
      <c r="D2533" s="144"/>
    </row>
    <row r="2534" spans="4:4">
      <c r="D2534" s="144"/>
    </row>
    <row r="2535" spans="4:4">
      <c r="D2535" s="144"/>
    </row>
    <row r="2536" spans="4:4">
      <c r="D2536" s="144"/>
    </row>
    <row r="2537" spans="4:4">
      <c r="D2537" s="144"/>
    </row>
    <row r="2538" spans="4:4">
      <c r="D2538" s="144"/>
    </row>
    <row r="2539" spans="4:4">
      <c r="D2539" s="144"/>
    </row>
    <row r="2540" spans="4:4">
      <c r="D2540" s="144"/>
    </row>
    <row r="2541" spans="4:4">
      <c r="D2541" s="144"/>
    </row>
    <row r="2542" spans="4:4">
      <c r="D2542" s="144"/>
    </row>
    <row r="2543" spans="4:4">
      <c r="D2543" s="144"/>
    </row>
    <row r="2544" spans="4:4">
      <c r="D2544" s="144"/>
    </row>
    <row r="2545" spans="4:4">
      <c r="D2545" s="144"/>
    </row>
    <row r="2546" spans="4:4">
      <c r="D2546" s="144"/>
    </row>
    <row r="2547" spans="4:4">
      <c r="D2547" s="144"/>
    </row>
    <row r="2548" spans="4:4">
      <c r="D2548" s="144"/>
    </row>
    <row r="2549" spans="4:4">
      <c r="D2549" s="144"/>
    </row>
    <row r="2550" spans="4:4">
      <c r="D2550" s="144"/>
    </row>
    <row r="2551" spans="4:4">
      <c r="D2551" s="144"/>
    </row>
    <row r="2552" spans="4:4">
      <c r="D2552" s="144"/>
    </row>
    <row r="2553" spans="4:4">
      <c r="D2553" s="144"/>
    </row>
    <row r="2554" spans="4:4">
      <c r="D2554" s="144"/>
    </row>
    <row r="2555" spans="4:4">
      <c r="D2555" s="144"/>
    </row>
    <row r="2556" spans="4:4">
      <c r="D2556" s="144"/>
    </row>
    <row r="2557" spans="4:4">
      <c r="D2557" s="144"/>
    </row>
    <row r="2558" spans="4:4">
      <c r="D2558" s="144"/>
    </row>
    <row r="2559" spans="4:4">
      <c r="D2559" s="144"/>
    </row>
    <row r="2560" spans="4:4">
      <c r="D2560" s="144"/>
    </row>
    <row r="2561" spans="4:4">
      <c r="D2561" s="144"/>
    </row>
    <row r="2562" spans="4:4">
      <c r="D2562" s="144"/>
    </row>
    <row r="2563" spans="4:4">
      <c r="D2563" s="144"/>
    </row>
    <row r="2564" spans="4:4">
      <c r="D2564" s="144"/>
    </row>
    <row r="2565" spans="4:4">
      <c r="D2565" s="144"/>
    </row>
    <row r="2566" spans="4:4">
      <c r="D2566" s="144"/>
    </row>
    <row r="2567" spans="4:4">
      <c r="D2567" s="144"/>
    </row>
    <row r="2568" spans="4:4">
      <c r="D2568" s="144"/>
    </row>
    <row r="2569" spans="4:4">
      <c r="D2569" s="144"/>
    </row>
    <row r="2570" spans="4:4">
      <c r="D2570" s="144"/>
    </row>
    <row r="2571" spans="4:4">
      <c r="D2571" s="144"/>
    </row>
    <row r="2572" spans="4:4">
      <c r="D2572" s="144"/>
    </row>
    <row r="2573" spans="4:4">
      <c r="D2573" s="144"/>
    </row>
    <row r="2574" spans="4:4">
      <c r="D2574" s="144"/>
    </row>
    <row r="2575" spans="4:4">
      <c r="D2575" s="144"/>
    </row>
    <row r="2576" spans="4:4">
      <c r="D2576" s="144"/>
    </row>
    <row r="2577" spans="4:4">
      <c r="D2577" s="144"/>
    </row>
    <row r="2578" spans="4:4">
      <c r="D2578" s="144"/>
    </row>
    <row r="2579" spans="4:4">
      <c r="D2579" s="144"/>
    </row>
    <row r="2580" spans="4:4">
      <c r="D2580" s="144"/>
    </row>
    <row r="2581" spans="4:4">
      <c r="D2581" s="144"/>
    </row>
    <row r="2582" spans="4:4">
      <c r="D2582" s="144"/>
    </row>
    <row r="2583" spans="4:4">
      <c r="D2583" s="144"/>
    </row>
    <row r="2584" spans="4:4">
      <c r="D2584" s="144"/>
    </row>
    <row r="2585" spans="4:4">
      <c r="D2585" s="144"/>
    </row>
    <row r="2586" spans="4:4">
      <c r="D2586" s="144"/>
    </row>
    <row r="2587" spans="4:4">
      <c r="D2587" s="144"/>
    </row>
    <row r="2588" spans="4:4">
      <c r="D2588" s="144"/>
    </row>
    <row r="2589" spans="4:4">
      <c r="D2589" s="144"/>
    </row>
    <row r="2590" spans="4:4">
      <c r="D2590" s="144"/>
    </row>
    <row r="2591" spans="4:4">
      <c r="D2591" s="144"/>
    </row>
    <row r="2592" spans="4:4">
      <c r="D2592" s="144"/>
    </row>
    <row r="2593" spans="4:4">
      <c r="D2593" s="144"/>
    </row>
    <row r="2594" spans="4:4">
      <c r="D2594" s="144"/>
    </row>
    <row r="2595" spans="4:4">
      <c r="D2595" s="144"/>
    </row>
    <row r="2596" spans="4:4">
      <c r="D2596" s="144"/>
    </row>
    <row r="2597" spans="4:4">
      <c r="D2597" s="144"/>
    </row>
    <row r="2598" spans="4:4">
      <c r="D2598" s="144"/>
    </row>
    <row r="2599" spans="4:4">
      <c r="D2599" s="144"/>
    </row>
    <row r="2600" spans="4:4">
      <c r="D2600" s="144"/>
    </row>
    <row r="2601" spans="4:4">
      <c r="D2601" s="144"/>
    </row>
    <row r="2602" spans="4:4">
      <c r="D2602" s="144"/>
    </row>
    <row r="2603" spans="4:4">
      <c r="D2603" s="144"/>
    </row>
    <row r="2604" spans="4:4">
      <c r="D2604" s="144"/>
    </row>
    <row r="2605" spans="4:4">
      <c r="D2605" s="144"/>
    </row>
    <row r="2606" spans="4:4">
      <c r="D2606" s="144"/>
    </row>
    <row r="2607" spans="4:4">
      <c r="D2607" s="144"/>
    </row>
    <row r="2608" spans="4:4">
      <c r="D2608" s="144"/>
    </row>
    <row r="2609" spans="4:4">
      <c r="D2609" s="144"/>
    </row>
    <row r="2610" spans="4:4">
      <c r="D2610" s="144"/>
    </row>
    <row r="2611" spans="4:4">
      <c r="D2611" s="144"/>
    </row>
    <row r="2612" spans="4:4">
      <c r="D2612" s="144"/>
    </row>
    <row r="2613" spans="4:4">
      <c r="D2613" s="144"/>
    </row>
    <row r="2614" spans="4:4">
      <c r="D2614" s="144"/>
    </row>
    <row r="2615" spans="4:4">
      <c r="D2615" s="144"/>
    </row>
    <row r="2616" spans="4:4">
      <c r="D2616" s="144"/>
    </row>
    <row r="2617" spans="4:4">
      <c r="D2617" s="144"/>
    </row>
    <row r="2618" spans="4:4">
      <c r="D2618" s="144"/>
    </row>
    <row r="2619" spans="4:4">
      <c r="D2619" s="144"/>
    </row>
    <row r="2620" spans="4:4">
      <c r="D2620" s="144"/>
    </row>
    <row r="2621" spans="4:4">
      <c r="D2621" s="144"/>
    </row>
    <row r="2622" spans="4:4">
      <c r="D2622" s="144"/>
    </row>
    <row r="2623" spans="4:4">
      <c r="D2623" s="144"/>
    </row>
    <row r="2624" spans="4:4">
      <c r="D2624" s="144"/>
    </row>
    <row r="2625" spans="4:4">
      <c r="D2625" s="144"/>
    </row>
    <row r="2626" spans="4:4">
      <c r="D2626" s="144"/>
    </row>
    <row r="2627" spans="4:4">
      <c r="D2627" s="144"/>
    </row>
    <row r="2628" spans="4:4">
      <c r="D2628" s="144"/>
    </row>
    <row r="2629" spans="4:4">
      <c r="D2629" s="144"/>
    </row>
    <row r="2630" spans="4:4">
      <c r="D2630" s="144"/>
    </row>
    <row r="2631" spans="4:4">
      <c r="D2631" s="144"/>
    </row>
    <row r="2632" spans="4:4">
      <c r="D2632" s="144"/>
    </row>
    <row r="2633" spans="4:4">
      <c r="D2633" s="144"/>
    </row>
    <row r="2634" spans="4:4">
      <c r="D2634" s="144"/>
    </row>
    <row r="2635" spans="4:4">
      <c r="D2635" s="144"/>
    </row>
    <row r="2636" spans="4:4">
      <c r="D2636" s="144"/>
    </row>
    <row r="2637" spans="4:4">
      <c r="D2637" s="144"/>
    </row>
    <row r="2638" spans="4:4">
      <c r="D2638" s="144"/>
    </row>
    <row r="2639" spans="4:4">
      <c r="D2639" s="144"/>
    </row>
    <row r="2640" spans="4:4">
      <c r="D2640" s="144"/>
    </row>
    <row r="2641" spans="4:4">
      <c r="D2641" s="144"/>
    </row>
    <row r="2642" spans="4:4">
      <c r="D2642" s="144"/>
    </row>
    <row r="2643" spans="4:4">
      <c r="D2643" s="144"/>
    </row>
    <row r="2644" spans="4:4">
      <c r="D2644" s="144"/>
    </row>
    <row r="2645" spans="4:4">
      <c r="D2645" s="144"/>
    </row>
    <row r="2646" spans="4:4">
      <c r="D2646" s="144"/>
    </row>
    <row r="2647" spans="4:4">
      <c r="D2647" s="144"/>
    </row>
    <row r="2648" spans="4:4">
      <c r="D2648" s="144"/>
    </row>
    <row r="2649" spans="4:4">
      <c r="D2649" s="144"/>
    </row>
    <row r="2650" spans="4:4">
      <c r="D2650" s="144"/>
    </row>
    <row r="2651" spans="4:4">
      <c r="D2651" s="144"/>
    </row>
    <row r="2652" spans="4:4">
      <c r="D2652" s="144"/>
    </row>
    <row r="2653" spans="4:4">
      <c r="D2653" s="144"/>
    </row>
    <row r="2654" spans="4:4">
      <c r="D2654" s="144"/>
    </row>
    <row r="2655" spans="4:4">
      <c r="D2655" s="144"/>
    </row>
    <row r="2656" spans="4:4">
      <c r="D2656" s="144"/>
    </row>
    <row r="2657" spans="4:4">
      <c r="D2657" s="144"/>
    </row>
    <row r="2658" spans="4:4">
      <c r="D2658" s="144"/>
    </row>
    <row r="2659" spans="4:4">
      <c r="D2659" s="144"/>
    </row>
    <row r="2660" spans="4:4">
      <c r="D2660" s="144"/>
    </row>
    <row r="2661" spans="4:4">
      <c r="D2661" s="144"/>
    </row>
    <row r="2662" spans="4:4">
      <c r="D2662" s="144"/>
    </row>
    <row r="2663" spans="4:4">
      <c r="D2663" s="144"/>
    </row>
    <row r="2664" spans="4:4">
      <c r="D2664" s="144"/>
    </row>
    <row r="2665" spans="4:4">
      <c r="D2665" s="144"/>
    </row>
    <row r="2666" spans="4:4">
      <c r="D2666" s="144"/>
    </row>
    <row r="2667" spans="4:4">
      <c r="D2667" s="144"/>
    </row>
    <row r="2668" spans="4:4">
      <c r="D2668" s="144"/>
    </row>
    <row r="2669" spans="4:4">
      <c r="D2669" s="144"/>
    </row>
    <row r="2670" spans="4:4">
      <c r="D2670" s="144"/>
    </row>
    <row r="2671" spans="4:4">
      <c r="D2671" s="144"/>
    </row>
    <row r="2672" spans="4:4">
      <c r="D2672" s="144"/>
    </row>
    <row r="2673" spans="4:4">
      <c r="D2673" s="144"/>
    </row>
    <row r="2674" spans="4:4">
      <c r="D2674" s="144"/>
    </row>
    <row r="2675" spans="4:4">
      <c r="D2675" s="144"/>
    </row>
    <row r="2676" spans="4:4">
      <c r="D2676" s="144"/>
    </row>
    <row r="2677" spans="4:4">
      <c r="D2677" s="144"/>
    </row>
    <row r="2678" spans="4:4">
      <c r="D2678" s="144"/>
    </row>
    <row r="2679" spans="4:4">
      <c r="D2679" s="144"/>
    </row>
    <row r="2680" spans="4:4">
      <c r="D2680" s="144"/>
    </row>
    <row r="2681" spans="4:4">
      <c r="D2681" s="144"/>
    </row>
    <row r="2682" spans="4:4">
      <c r="D2682" s="144"/>
    </row>
    <row r="2683" spans="4:4">
      <c r="D2683" s="144"/>
    </row>
    <row r="2684" spans="4:4">
      <c r="D2684" s="144"/>
    </row>
    <row r="2685" spans="4:4">
      <c r="D2685" s="144"/>
    </row>
    <row r="2686" spans="4:4">
      <c r="D2686" s="144"/>
    </row>
    <row r="2687" spans="4:4">
      <c r="D2687" s="144"/>
    </row>
    <row r="2688" spans="4:4">
      <c r="D2688" s="144"/>
    </row>
    <row r="2689" spans="4:4">
      <c r="D2689" s="144"/>
    </row>
    <row r="2690" spans="4:4">
      <c r="D2690" s="144"/>
    </row>
    <row r="2691" spans="4:4">
      <c r="D2691" s="144"/>
    </row>
    <row r="2692" spans="4:4">
      <c r="D2692" s="144"/>
    </row>
    <row r="2693" spans="4:4">
      <c r="D2693" s="144"/>
    </row>
    <row r="2694" spans="4:4">
      <c r="D2694" s="144"/>
    </row>
    <row r="2695" spans="4:4">
      <c r="D2695" s="144"/>
    </row>
    <row r="2696" spans="4:4">
      <c r="D2696" s="144"/>
    </row>
    <row r="2697" spans="4:4">
      <c r="D2697" s="144"/>
    </row>
    <row r="2698" spans="4:4">
      <c r="D2698" s="144"/>
    </row>
    <row r="2699" spans="4:4">
      <c r="D2699" s="144"/>
    </row>
    <row r="2700" spans="4:4">
      <c r="D2700" s="144"/>
    </row>
    <row r="2701" spans="4:4">
      <c r="D2701" s="144"/>
    </row>
    <row r="2702" spans="4:4">
      <c r="D2702" s="144"/>
    </row>
    <row r="2703" spans="4:4">
      <c r="D2703" s="144"/>
    </row>
    <row r="2704" spans="4:4">
      <c r="D2704" s="144"/>
    </row>
    <row r="2705" spans="4:4">
      <c r="D2705" s="144"/>
    </row>
    <row r="2706" spans="4:4">
      <c r="D2706" s="144"/>
    </row>
    <row r="2707" spans="4:4">
      <c r="D2707" s="144"/>
    </row>
    <row r="2708" spans="4:4">
      <c r="D2708" s="144"/>
    </row>
    <row r="2709" spans="4:4">
      <c r="D2709" s="144"/>
    </row>
    <row r="2710" spans="4:4">
      <c r="D2710" s="144"/>
    </row>
    <row r="2711" spans="4:4">
      <c r="D2711" s="144"/>
    </row>
    <row r="2712" spans="4:4">
      <c r="D2712" s="144"/>
    </row>
    <row r="2713" spans="4:4">
      <c r="D2713" s="144"/>
    </row>
    <row r="2714" spans="4:4">
      <c r="D2714" s="144"/>
    </row>
    <row r="2715" spans="4:4">
      <c r="D2715" s="144"/>
    </row>
    <row r="2716" spans="4:4">
      <c r="D2716" s="144"/>
    </row>
    <row r="2717" spans="4:4">
      <c r="D2717" s="144"/>
    </row>
    <row r="2718" spans="4:4">
      <c r="D2718" s="144"/>
    </row>
    <row r="2719" spans="4:4">
      <c r="D2719" s="144"/>
    </row>
    <row r="2720" spans="4:4">
      <c r="D2720" s="144"/>
    </row>
    <row r="2721" spans="4:4">
      <c r="D2721" s="144"/>
    </row>
    <row r="2722" spans="4:4">
      <c r="D2722" s="144"/>
    </row>
    <row r="2723" spans="4:4">
      <c r="D2723" s="144"/>
    </row>
    <row r="2724" spans="4:4">
      <c r="D2724" s="144"/>
    </row>
    <row r="2725" spans="4:4">
      <c r="D2725" s="144"/>
    </row>
    <row r="2726" spans="4:4">
      <c r="D2726" s="144"/>
    </row>
    <row r="2727" spans="4:4">
      <c r="D2727" s="144"/>
    </row>
    <row r="2728" spans="4:4">
      <c r="D2728" s="144"/>
    </row>
    <row r="2729" spans="4:4">
      <c r="D2729" s="144"/>
    </row>
    <row r="2730" spans="4:4">
      <c r="D2730" s="144"/>
    </row>
    <row r="2731" spans="4:4">
      <c r="D2731" s="144"/>
    </row>
    <row r="2732" spans="4:4">
      <c r="D2732" s="144"/>
    </row>
    <row r="2733" spans="4:4">
      <c r="D2733" s="144"/>
    </row>
    <row r="2734" spans="4:4">
      <c r="D2734" s="144"/>
    </row>
    <row r="2735" spans="4:4">
      <c r="D2735" s="144"/>
    </row>
    <row r="2736" spans="4:4">
      <c r="D2736" s="144"/>
    </row>
    <row r="2737" spans="4:4">
      <c r="D2737" s="144"/>
    </row>
    <row r="2738" spans="4:4">
      <c r="D2738" s="144"/>
    </row>
    <row r="2739" spans="4:4">
      <c r="D2739" s="144"/>
    </row>
    <row r="2740" spans="4:4">
      <c r="D2740" s="144"/>
    </row>
    <row r="2741" spans="4:4">
      <c r="D2741" s="144"/>
    </row>
    <row r="2742" spans="4:4">
      <c r="D2742" s="144"/>
    </row>
    <row r="2743" spans="4:4">
      <c r="D2743" s="144"/>
    </row>
    <row r="2744" spans="4:4">
      <c r="D2744" s="144"/>
    </row>
    <row r="2745" spans="4:4">
      <c r="D2745" s="144"/>
    </row>
    <row r="2746" spans="4:4">
      <c r="D2746" s="144"/>
    </row>
    <row r="2747" spans="4:4">
      <c r="D2747" s="144"/>
    </row>
    <row r="2748" spans="4:4">
      <c r="D2748" s="144"/>
    </row>
    <row r="2749" spans="4:4">
      <c r="D2749" s="144"/>
    </row>
    <row r="2750" spans="4:4">
      <c r="D2750" s="144"/>
    </row>
    <row r="2751" spans="4:4">
      <c r="D2751" s="144"/>
    </row>
    <row r="2752" spans="4:4">
      <c r="D2752" s="144"/>
    </row>
    <row r="2753" spans="4:4">
      <c r="D2753" s="144"/>
    </row>
    <row r="2754" spans="4:4">
      <c r="D2754" s="144"/>
    </row>
    <row r="2755" spans="4:4">
      <c r="D2755" s="144"/>
    </row>
    <row r="2756" spans="4:4">
      <c r="D2756" s="144"/>
    </row>
    <row r="2757" spans="4:4">
      <c r="D2757" s="144"/>
    </row>
    <row r="2758" spans="4:4">
      <c r="D2758" s="144"/>
    </row>
    <row r="2759" spans="4:4">
      <c r="D2759" s="144"/>
    </row>
    <row r="2760" spans="4:4">
      <c r="D2760" s="144"/>
    </row>
    <row r="2761" spans="4:4">
      <c r="D2761" s="144"/>
    </row>
    <row r="2762" spans="4:4">
      <c r="D2762" s="144"/>
    </row>
    <row r="2763" spans="4:4">
      <c r="D2763" s="144"/>
    </row>
    <row r="2764" spans="4:4">
      <c r="D2764" s="144"/>
    </row>
    <row r="2765" spans="4:4">
      <c r="D2765" s="144"/>
    </row>
    <row r="2766" spans="4:4">
      <c r="D2766" s="144"/>
    </row>
    <row r="2767" spans="4:4">
      <c r="D2767" s="144"/>
    </row>
    <row r="2768" spans="4:4">
      <c r="D2768" s="144"/>
    </row>
    <row r="2769" spans="4:4">
      <c r="D2769" s="144"/>
    </row>
    <row r="2770" spans="4:4">
      <c r="D2770" s="144"/>
    </row>
    <row r="2771" spans="4:4">
      <c r="D2771" s="144"/>
    </row>
    <row r="2772" spans="4:4">
      <c r="D2772" s="144"/>
    </row>
    <row r="2773" spans="4:4">
      <c r="D2773" s="144"/>
    </row>
    <row r="2774" spans="4:4">
      <c r="D2774" s="144"/>
    </row>
    <row r="2775" spans="4:4">
      <c r="D2775" s="144"/>
    </row>
    <row r="2776" spans="4:4">
      <c r="D2776" s="144"/>
    </row>
    <row r="2777" spans="4:4">
      <c r="D2777" s="144"/>
    </row>
    <row r="2778" spans="4:4">
      <c r="D2778" s="144"/>
    </row>
    <row r="2779" spans="4:4">
      <c r="D2779" s="144"/>
    </row>
    <row r="2780" spans="4:4">
      <c r="D2780" s="144"/>
    </row>
    <row r="2781" spans="4:4">
      <c r="D2781" s="144"/>
    </row>
    <row r="2782" spans="4:4">
      <c r="D2782" s="144"/>
    </row>
    <row r="2783" spans="4:4">
      <c r="D2783" s="144"/>
    </row>
    <row r="2784" spans="4:4">
      <c r="D2784" s="144"/>
    </row>
    <row r="2785" spans="4:4">
      <c r="D2785" s="144"/>
    </row>
    <row r="2786" spans="4:4">
      <c r="D2786" s="144"/>
    </row>
    <row r="2787" spans="4:4">
      <c r="D2787" s="144"/>
    </row>
    <row r="2788" spans="4:4">
      <c r="D2788" s="144"/>
    </row>
    <row r="2789" spans="4:4">
      <c r="D2789" s="144"/>
    </row>
    <row r="2790" spans="4:4">
      <c r="D2790" s="144"/>
    </row>
    <row r="2791" spans="4:4">
      <c r="D2791" s="144"/>
    </row>
    <row r="2792" spans="4:4">
      <c r="D2792" s="144"/>
    </row>
    <row r="2793" spans="4:4">
      <c r="D2793" s="144"/>
    </row>
    <row r="2794" spans="4:4">
      <c r="D2794" s="144"/>
    </row>
    <row r="2795" spans="4:4">
      <c r="D2795" s="144"/>
    </row>
    <row r="2796" spans="4:4">
      <c r="D2796" s="144"/>
    </row>
    <row r="2797" spans="4:4">
      <c r="D2797" s="144"/>
    </row>
    <row r="2798" spans="4:4">
      <c r="D2798" s="144"/>
    </row>
    <row r="2799" spans="4:4">
      <c r="D2799" s="144"/>
    </row>
    <row r="2800" spans="4:4">
      <c r="D2800" s="144"/>
    </row>
    <row r="2801" spans="4:4">
      <c r="D2801" s="144"/>
    </row>
    <row r="2802" spans="4:4">
      <c r="D2802" s="144"/>
    </row>
    <row r="2803" spans="4:4">
      <c r="D2803" s="144"/>
    </row>
    <row r="2804" spans="4:4">
      <c r="D2804" s="144"/>
    </row>
    <row r="2805" spans="4:4">
      <c r="D2805" s="144"/>
    </row>
    <row r="2806" spans="4:4">
      <c r="D2806" s="144"/>
    </row>
    <row r="2807" spans="4:4">
      <c r="D2807" s="144"/>
    </row>
    <row r="2808" spans="4:4">
      <c r="D2808" s="144"/>
    </row>
    <row r="2809" spans="4:4">
      <c r="D2809" s="144"/>
    </row>
    <row r="2810" spans="4:4">
      <c r="D2810" s="144"/>
    </row>
    <row r="2811" spans="4:4">
      <c r="D2811" s="144"/>
    </row>
    <row r="2812" spans="4:4">
      <c r="D2812" s="144"/>
    </row>
    <row r="2813" spans="4:4">
      <c r="D2813" s="144"/>
    </row>
    <row r="2814" spans="4:4">
      <c r="D2814" s="144"/>
    </row>
    <row r="2815" spans="4:4">
      <c r="D2815" s="144"/>
    </row>
    <row r="2816" spans="4:4">
      <c r="D2816" s="144"/>
    </row>
    <row r="2817" spans="4:4">
      <c r="D2817" s="144"/>
    </row>
    <row r="2818" spans="4:4">
      <c r="D2818" s="144"/>
    </row>
    <row r="2819" spans="4:4">
      <c r="D2819" s="144"/>
    </row>
    <row r="2820" spans="4:4">
      <c r="D2820" s="144"/>
    </row>
    <row r="2821" spans="4:4">
      <c r="D2821" s="144"/>
    </row>
    <row r="2822" spans="4:4">
      <c r="D2822" s="144"/>
    </row>
    <row r="2823" spans="4:4">
      <c r="D2823" s="144"/>
    </row>
    <row r="2824" spans="4:4">
      <c r="D2824" s="144"/>
    </row>
    <row r="2825" spans="4:4">
      <c r="D2825" s="144"/>
    </row>
    <row r="2826" spans="4:4">
      <c r="D2826" s="144"/>
    </row>
    <row r="2827" spans="4:4">
      <c r="D2827" s="144"/>
    </row>
    <row r="2828" spans="4:4">
      <c r="D2828" s="144"/>
    </row>
    <row r="2829" spans="4:4">
      <c r="D2829" s="144"/>
    </row>
    <row r="2830" spans="4:4">
      <c r="D2830" s="144"/>
    </row>
    <row r="2831" spans="4:4">
      <c r="D2831" s="144"/>
    </row>
    <row r="2832" spans="4:4">
      <c r="D2832" s="144"/>
    </row>
    <row r="2833" spans="4:4">
      <c r="D2833" s="144"/>
    </row>
    <row r="2834" spans="4:4">
      <c r="D2834" s="144"/>
    </row>
    <row r="2835" spans="4:4">
      <c r="D2835" s="144"/>
    </row>
    <row r="2836" spans="4:4">
      <c r="D2836" s="144"/>
    </row>
    <row r="2837" spans="4:4">
      <c r="D2837" s="144"/>
    </row>
    <row r="2838" spans="4:4">
      <c r="D2838" s="144"/>
    </row>
    <row r="2839" spans="4:4">
      <c r="D2839" s="144"/>
    </row>
    <row r="2840" spans="4:4">
      <c r="D2840" s="144"/>
    </row>
    <row r="2841" spans="4:4">
      <c r="D2841" s="144"/>
    </row>
    <row r="2842" spans="4:4">
      <c r="D2842" s="144"/>
    </row>
    <row r="2843" spans="4:4">
      <c r="D2843" s="144"/>
    </row>
    <row r="2844" spans="4:4">
      <c r="D2844" s="144"/>
    </row>
    <row r="2845" spans="4:4">
      <c r="D2845" s="144"/>
    </row>
    <row r="2846" spans="4:4">
      <c r="D2846" s="144"/>
    </row>
    <row r="2847" spans="4:4">
      <c r="D2847" s="144"/>
    </row>
    <row r="2848" spans="4:4">
      <c r="D2848" s="144"/>
    </row>
    <row r="2849" spans="4:4">
      <c r="D2849" s="144"/>
    </row>
    <row r="2850" spans="4:4">
      <c r="D2850" s="144"/>
    </row>
    <row r="2851" spans="4:4">
      <c r="D2851" s="144"/>
    </row>
    <row r="2852" spans="4:4">
      <c r="D2852" s="144"/>
    </row>
    <row r="2853" spans="4:4">
      <c r="D2853" s="144"/>
    </row>
    <row r="2854" spans="4:4">
      <c r="D2854" s="144"/>
    </row>
    <row r="2855" spans="4:4">
      <c r="D2855" s="144"/>
    </row>
    <row r="2856" spans="4:4">
      <c r="D2856" s="144"/>
    </row>
    <row r="2857" spans="4:4">
      <c r="D2857" s="144"/>
    </row>
    <row r="2858" spans="4:4">
      <c r="D2858" s="144"/>
    </row>
    <row r="2859" spans="4:4">
      <c r="D2859" s="144"/>
    </row>
    <row r="2860" spans="4:4">
      <c r="D2860" s="144"/>
    </row>
    <row r="2861" spans="4:4">
      <c r="D2861" s="144"/>
    </row>
    <row r="2862" spans="4:4">
      <c r="D2862" s="144"/>
    </row>
    <row r="2863" spans="4:4">
      <c r="D2863" s="144"/>
    </row>
    <row r="2864" spans="4:4">
      <c r="D2864" s="144"/>
    </row>
    <row r="2865" spans="4:4">
      <c r="D2865" s="144"/>
    </row>
    <row r="2866" spans="4:4">
      <c r="D2866" s="144"/>
    </row>
    <row r="2867" spans="4:4">
      <c r="D2867" s="144"/>
    </row>
    <row r="2868" spans="4:4">
      <c r="D2868" s="144"/>
    </row>
    <row r="2869" spans="4:4">
      <c r="D2869" s="144"/>
    </row>
    <row r="2870" spans="4:4">
      <c r="D2870" s="144"/>
    </row>
    <row r="2871" spans="4:4">
      <c r="D2871" s="144"/>
    </row>
    <row r="2872" spans="4:4">
      <c r="D2872" s="144"/>
    </row>
    <row r="2873" spans="4:4">
      <c r="D2873" s="144"/>
    </row>
    <row r="2874" spans="4:4">
      <c r="D2874" s="144"/>
    </row>
    <row r="2875" spans="4:4">
      <c r="D2875" s="144"/>
    </row>
    <row r="2876" spans="4:4">
      <c r="D2876" s="144"/>
    </row>
    <row r="2877" spans="4:4">
      <c r="D2877" s="144"/>
    </row>
    <row r="2878" spans="4:4">
      <c r="D2878" s="144"/>
    </row>
    <row r="2879" spans="4:4">
      <c r="D2879" s="144"/>
    </row>
    <row r="2880" spans="4:4">
      <c r="D2880" s="144"/>
    </row>
    <row r="2881" spans="4:4">
      <c r="D2881" s="144"/>
    </row>
    <row r="2882" spans="4:4">
      <c r="D2882" s="144"/>
    </row>
    <row r="2883" spans="4:4">
      <c r="D2883" s="144"/>
    </row>
    <row r="2884" spans="4:4">
      <c r="D2884" s="144"/>
    </row>
    <row r="2885" spans="4:4">
      <c r="D2885" s="144"/>
    </row>
    <row r="2886" spans="4:4">
      <c r="D2886" s="144"/>
    </row>
    <row r="2887" spans="4:4">
      <c r="D2887" s="144"/>
    </row>
    <row r="2888" spans="4:4">
      <c r="D2888" s="144"/>
    </row>
    <row r="2889" spans="4:4">
      <c r="D2889" s="144"/>
    </row>
    <row r="2890" spans="4:4">
      <c r="D2890" s="144"/>
    </row>
    <row r="2891" spans="4:4">
      <c r="D2891" s="144"/>
    </row>
    <row r="2892" spans="4:4">
      <c r="D2892" s="144"/>
    </row>
    <row r="2893" spans="4:4">
      <c r="D2893" s="144"/>
    </row>
    <row r="2894" spans="4:4">
      <c r="D2894" s="144"/>
    </row>
    <row r="2895" spans="4:4">
      <c r="D2895" s="144"/>
    </row>
    <row r="2896" spans="4:4">
      <c r="D2896" s="144"/>
    </row>
    <row r="2897" spans="4:4">
      <c r="D2897" s="144"/>
    </row>
    <row r="2898" spans="4:4">
      <c r="D2898" s="144"/>
    </row>
    <row r="2899" spans="4:4">
      <c r="D2899" s="144"/>
    </row>
    <row r="2900" spans="4:4">
      <c r="D2900" s="144"/>
    </row>
    <row r="2901" spans="4:4">
      <c r="D2901" s="144"/>
    </row>
    <row r="2902" spans="4:4">
      <c r="D2902" s="144"/>
    </row>
    <row r="2903" spans="4:4">
      <c r="D2903" s="144"/>
    </row>
    <row r="2904" spans="4:4">
      <c r="D2904" s="144"/>
    </row>
    <row r="2905" spans="4:4">
      <c r="D2905" s="144"/>
    </row>
    <row r="2906" spans="4:4">
      <c r="D2906" s="144"/>
    </row>
    <row r="2907" spans="4:4">
      <c r="D2907" s="144"/>
    </row>
    <row r="2908" spans="4:4">
      <c r="D2908" s="144"/>
    </row>
    <row r="2909" spans="4:4">
      <c r="D2909" s="144"/>
    </row>
    <row r="2910" spans="4:4">
      <c r="D2910" s="144"/>
    </row>
    <row r="2911" spans="4:4">
      <c r="D2911" s="144"/>
    </row>
    <row r="2912" spans="4:4">
      <c r="D2912" s="144"/>
    </row>
    <row r="2913" spans="4:4">
      <c r="D2913" s="144"/>
    </row>
    <row r="2914" spans="4:4">
      <c r="D2914" s="144"/>
    </row>
    <row r="2915" spans="4:4">
      <c r="D2915" s="144"/>
    </row>
    <row r="2916" spans="4:4">
      <c r="D2916" s="144"/>
    </row>
    <row r="2917" spans="4:4">
      <c r="D2917" s="144"/>
    </row>
    <row r="2918" spans="4:4">
      <c r="D2918" s="144"/>
    </row>
    <row r="2919" spans="4:4">
      <c r="D2919" s="144"/>
    </row>
    <row r="2920" spans="4:4">
      <c r="D2920" s="144"/>
    </row>
    <row r="2921" spans="4:4">
      <c r="D2921" s="144"/>
    </row>
    <row r="2922" spans="4:4">
      <c r="D2922" s="144"/>
    </row>
    <row r="2923" spans="4:4">
      <c r="D2923" s="144"/>
    </row>
    <row r="2924" spans="4:4">
      <c r="D2924" s="144"/>
    </row>
    <row r="2925" spans="4:4">
      <c r="D2925" s="144"/>
    </row>
    <row r="2926" spans="4:4">
      <c r="D2926" s="144"/>
    </row>
    <row r="2927" spans="4:4">
      <c r="D2927" s="144"/>
    </row>
    <row r="2928" spans="4:4">
      <c r="D2928" s="144"/>
    </row>
    <row r="2929" spans="4:4">
      <c r="D2929" s="144"/>
    </row>
    <row r="2930" spans="4:4">
      <c r="D2930" s="144"/>
    </row>
    <row r="2931" spans="4:4">
      <c r="D2931" s="144"/>
    </row>
    <row r="2932" spans="4:4">
      <c r="D2932" s="144"/>
    </row>
    <row r="2933" spans="4:4">
      <c r="D2933" s="144"/>
    </row>
    <row r="2934" spans="4:4">
      <c r="D2934" s="144"/>
    </row>
    <row r="2935" spans="4:4">
      <c r="D2935" s="144"/>
    </row>
    <row r="2936" spans="4:4">
      <c r="D2936" s="144"/>
    </row>
    <row r="2937" spans="4:4">
      <c r="D2937" s="144"/>
    </row>
    <row r="2938" spans="4:4">
      <c r="D2938" s="144"/>
    </row>
    <row r="2939" spans="4:4">
      <c r="D2939" s="144"/>
    </row>
    <row r="2940" spans="4:4">
      <c r="D2940" s="144"/>
    </row>
    <row r="2941" spans="4:4">
      <c r="D2941" s="144"/>
    </row>
    <row r="2942" spans="4:4">
      <c r="D2942" s="144"/>
    </row>
    <row r="2943" spans="4:4">
      <c r="D2943" s="144"/>
    </row>
    <row r="2944" spans="4:4">
      <c r="D2944" s="144"/>
    </row>
    <row r="2945" spans="4:4">
      <c r="D2945" s="144"/>
    </row>
    <row r="2946" spans="4:4">
      <c r="D2946" s="144"/>
    </row>
    <row r="2947" spans="4:4">
      <c r="D2947" s="144"/>
    </row>
    <row r="2948" spans="4:4">
      <c r="D2948" s="144"/>
    </row>
    <row r="2949" spans="4:4">
      <c r="D2949" s="144"/>
    </row>
    <row r="2950" spans="4:4">
      <c r="D2950" s="144"/>
    </row>
    <row r="2951" spans="4:4">
      <c r="D2951" s="144"/>
    </row>
    <row r="2952" spans="4:4">
      <c r="D2952" s="144"/>
    </row>
    <row r="2953" spans="4:4">
      <c r="D2953" s="144"/>
    </row>
    <row r="2954" spans="4:4">
      <c r="D2954" s="144"/>
    </row>
    <row r="2955" spans="4:4">
      <c r="D2955" s="144"/>
    </row>
    <row r="2956" spans="4:4">
      <c r="D2956" s="144"/>
    </row>
    <row r="2957" spans="4:4">
      <c r="D2957" s="144"/>
    </row>
    <row r="2958" spans="4:4">
      <c r="D2958" s="144"/>
    </row>
    <row r="2959" spans="4:4">
      <c r="D2959" s="144"/>
    </row>
    <row r="2960" spans="4:4">
      <c r="D2960" s="144"/>
    </row>
    <row r="2961" spans="4:4">
      <c r="D2961" s="144"/>
    </row>
    <row r="2962" spans="4:4">
      <c r="D2962" s="144"/>
    </row>
    <row r="2963" spans="4:4">
      <c r="D2963" s="144"/>
    </row>
    <row r="2964" spans="4:4">
      <c r="D2964" s="144"/>
    </row>
    <row r="2965" spans="4:4">
      <c r="D2965" s="144"/>
    </row>
    <row r="2966" spans="4:4">
      <c r="D2966" s="144"/>
    </row>
    <row r="2967" spans="4:4">
      <c r="D2967" s="144"/>
    </row>
    <row r="2968" spans="4:4">
      <c r="D2968" s="144"/>
    </row>
    <row r="2969" spans="4:4">
      <c r="D2969" s="144"/>
    </row>
    <row r="2970" spans="4:4">
      <c r="D2970" s="144"/>
    </row>
    <row r="2971" spans="4:4">
      <c r="D2971" s="144"/>
    </row>
    <row r="2972" spans="4:4">
      <c r="D2972" s="144"/>
    </row>
    <row r="2973" spans="4:4">
      <c r="D2973" s="144"/>
    </row>
    <row r="2974" spans="4:4">
      <c r="D2974" s="144"/>
    </row>
    <row r="2975" spans="4:4">
      <c r="D2975" s="144"/>
    </row>
    <row r="2976" spans="4:4">
      <c r="D2976" s="144"/>
    </row>
    <row r="2977" spans="4:4">
      <c r="D2977" s="144"/>
    </row>
    <row r="2978" spans="4:4">
      <c r="D2978" s="144"/>
    </row>
    <row r="2979" spans="4:4">
      <c r="D2979" s="144"/>
    </row>
    <row r="2980" spans="4:4">
      <c r="D2980" s="144"/>
    </row>
    <row r="2981" spans="4:4">
      <c r="D2981" s="144"/>
    </row>
    <row r="2982" spans="4:4">
      <c r="D2982" s="144"/>
    </row>
    <row r="2983" spans="4:4">
      <c r="D2983" s="144"/>
    </row>
    <row r="2984" spans="4:4">
      <c r="D2984" s="144"/>
    </row>
    <row r="2985" spans="4:4">
      <c r="D2985" s="144"/>
    </row>
    <row r="2986" spans="4:4">
      <c r="D2986" s="144"/>
    </row>
    <row r="2987" spans="4:4">
      <c r="D2987" s="144"/>
    </row>
    <row r="2988" spans="4:4">
      <c r="D2988" s="144"/>
    </row>
    <row r="2989" spans="4:4">
      <c r="D2989" s="144"/>
    </row>
    <row r="2990" spans="4:4">
      <c r="D2990" s="144"/>
    </row>
    <row r="2991" spans="4:4">
      <c r="D2991" s="144"/>
    </row>
    <row r="2992" spans="4:4">
      <c r="D2992" s="144"/>
    </row>
    <row r="2993" spans="4:4">
      <c r="D2993" s="144"/>
    </row>
    <row r="2994" spans="4:4">
      <c r="D2994" s="144"/>
    </row>
    <row r="2995" spans="4:4">
      <c r="D2995" s="144"/>
    </row>
    <row r="2996" spans="4:4">
      <c r="D2996" s="144"/>
    </row>
    <row r="2997" spans="4:4">
      <c r="D2997" s="144"/>
    </row>
    <row r="2998" spans="4:4">
      <c r="D2998" s="144"/>
    </row>
    <row r="2999" spans="4:4">
      <c r="D2999" s="144"/>
    </row>
    <row r="3000" spans="4:4">
      <c r="D3000" s="144"/>
    </row>
    <row r="3001" spans="4:4">
      <c r="D3001" s="144"/>
    </row>
    <row r="3002" spans="4:4">
      <c r="D3002" s="144"/>
    </row>
    <row r="3003" spans="4:4">
      <c r="D3003" s="144"/>
    </row>
    <row r="3004" spans="4:4">
      <c r="D3004" s="144"/>
    </row>
    <row r="3005" spans="4:4">
      <c r="D3005" s="144"/>
    </row>
    <row r="3006" spans="4:4">
      <c r="D3006" s="144"/>
    </row>
    <row r="3007" spans="4:4">
      <c r="D3007" s="144"/>
    </row>
    <row r="3008" spans="4:4">
      <c r="D3008" s="144"/>
    </row>
    <row r="3009" spans="4:4">
      <c r="D3009" s="144"/>
    </row>
    <row r="3010" spans="4:4">
      <c r="D3010" s="144"/>
    </row>
    <row r="3011" spans="4:4">
      <c r="D3011" s="144"/>
    </row>
    <row r="3012" spans="4:4">
      <c r="D3012" s="144"/>
    </row>
    <row r="3013" spans="4:4">
      <c r="D3013" s="144"/>
    </row>
    <row r="3014" spans="4:4">
      <c r="D3014" s="144"/>
    </row>
    <row r="3015" spans="4:4">
      <c r="D3015" s="144"/>
    </row>
    <row r="3016" spans="4:4">
      <c r="D3016" s="144"/>
    </row>
    <row r="3017" spans="4:4">
      <c r="D3017" s="144"/>
    </row>
    <row r="3018" spans="4:4">
      <c r="D3018" s="144"/>
    </row>
    <row r="3019" spans="4:4">
      <c r="D3019" s="144"/>
    </row>
    <row r="3020" spans="4:4">
      <c r="D3020" s="144"/>
    </row>
    <row r="3021" spans="4:4">
      <c r="D3021" s="144"/>
    </row>
    <row r="3022" spans="4:4">
      <c r="D3022" s="144"/>
    </row>
    <row r="3023" spans="4:4">
      <c r="D3023" s="144"/>
    </row>
    <row r="3024" spans="4:4">
      <c r="D3024" s="144"/>
    </row>
    <row r="3025" spans="4:4">
      <c r="D3025" s="144"/>
    </row>
    <row r="3026" spans="4:4">
      <c r="D3026" s="144"/>
    </row>
    <row r="3027" spans="4:4">
      <c r="D3027" s="144"/>
    </row>
    <row r="3028" spans="4:4">
      <c r="D3028" s="144"/>
    </row>
    <row r="3029" spans="4:4">
      <c r="D3029" s="144"/>
    </row>
    <row r="3030" spans="4:4">
      <c r="D3030" s="144"/>
    </row>
    <row r="3031" spans="4:4">
      <c r="D3031" s="144"/>
    </row>
    <row r="3032" spans="4:4">
      <c r="D3032" s="144"/>
    </row>
    <row r="3033" spans="4:4">
      <c r="D3033" s="144"/>
    </row>
    <row r="3034" spans="4:4">
      <c r="D3034" s="144"/>
    </row>
    <row r="3035" spans="4:4">
      <c r="D3035" s="144"/>
    </row>
    <row r="3036" spans="4:4">
      <c r="D3036" s="144"/>
    </row>
    <row r="3037" spans="4:4">
      <c r="D3037" s="144"/>
    </row>
    <row r="3038" spans="4:4">
      <c r="D3038" s="144"/>
    </row>
    <row r="3039" spans="4:4">
      <c r="D3039" s="144"/>
    </row>
    <row r="3040" spans="4:4">
      <c r="D3040" s="144"/>
    </row>
    <row r="3041" spans="4:4">
      <c r="D3041" s="144"/>
    </row>
    <row r="3042" spans="4:4">
      <c r="D3042" s="144"/>
    </row>
    <row r="3043" spans="4:4">
      <c r="D3043" s="144"/>
    </row>
    <row r="3044" spans="4:4">
      <c r="D3044" s="144"/>
    </row>
    <row r="3045" spans="4:4">
      <c r="D3045" s="144"/>
    </row>
    <row r="3046" spans="4:4">
      <c r="D3046" s="144"/>
    </row>
    <row r="3047" spans="4:4">
      <c r="D3047" s="144"/>
    </row>
    <row r="3048" spans="4:4">
      <c r="D3048" s="144"/>
    </row>
    <row r="3049" spans="4:4">
      <c r="D3049" s="144"/>
    </row>
    <row r="3050" spans="4:4">
      <c r="D3050" s="144"/>
    </row>
    <row r="3051" spans="4:4">
      <c r="D3051" s="144"/>
    </row>
    <row r="3052" spans="4:4">
      <c r="D3052" s="144"/>
    </row>
    <row r="3053" spans="4:4">
      <c r="D3053" s="144"/>
    </row>
    <row r="3054" spans="4:4">
      <c r="D3054" s="144"/>
    </row>
    <row r="3055" spans="4:4">
      <c r="D3055" s="144"/>
    </row>
    <row r="3056" spans="4:4">
      <c r="D3056" s="144"/>
    </row>
    <row r="3057" spans="4:4">
      <c r="D3057" s="144"/>
    </row>
    <row r="3058" spans="4:4">
      <c r="D3058" s="144"/>
    </row>
    <row r="3059" spans="4:4">
      <c r="D3059" s="144"/>
    </row>
    <row r="3060" spans="4:4">
      <c r="D3060" s="144"/>
    </row>
    <row r="3061" spans="4:4">
      <c r="D3061" s="144"/>
    </row>
    <row r="3062" spans="4:4">
      <c r="D3062" s="144"/>
    </row>
    <row r="3063" spans="4:4">
      <c r="D3063" s="144"/>
    </row>
    <row r="3064" spans="4:4">
      <c r="D3064" s="144"/>
    </row>
    <row r="3065" spans="4:4">
      <c r="D3065" s="144"/>
    </row>
    <row r="3066" spans="4:4">
      <c r="D3066" s="144"/>
    </row>
    <row r="3067" spans="4:4">
      <c r="D3067" s="144"/>
    </row>
    <row r="3068" spans="4:4">
      <c r="D3068" s="144"/>
    </row>
    <row r="3069" spans="4:4">
      <c r="D3069" s="144"/>
    </row>
    <row r="3070" spans="4:4">
      <c r="D3070" s="144"/>
    </row>
    <row r="3071" spans="4:4">
      <c r="D3071" s="144"/>
    </row>
    <row r="3072" spans="4:4">
      <c r="D3072" s="144"/>
    </row>
    <row r="3073" spans="4:4">
      <c r="D3073" s="144"/>
    </row>
    <row r="3074" spans="4:4">
      <c r="D3074" s="144"/>
    </row>
    <row r="3075" spans="4:4">
      <c r="D3075" s="144"/>
    </row>
    <row r="3076" spans="4:4">
      <c r="D3076" s="144"/>
    </row>
    <row r="3077" spans="4:4">
      <c r="D3077" s="144"/>
    </row>
    <row r="3078" spans="4:4">
      <c r="D3078" s="144"/>
    </row>
    <row r="3079" spans="4:4">
      <c r="D3079" s="144"/>
    </row>
    <row r="3080" spans="4:4">
      <c r="D3080" s="144"/>
    </row>
    <row r="3081" spans="4:4">
      <c r="D3081" s="144"/>
    </row>
    <row r="3082" spans="4:4">
      <c r="D3082" s="144"/>
    </row>
    <row r="3083" spans="4:4">
      <c r="D3083" s="144"/>
    </row>
    <row r="3084" spans="4:4">
      <c r="D3084" s="144"/>
    </row>
    <row r="3085" spans="4:4">
      <c r="D3085" s="144"/>
    </row>
    <row r="3086" spans="4:4">
      <c r="D3086" s="144"/>
    </row>
    <row r="3087" spans="4:4">
      <c r="D3087" s="144"/>
    </row>
    <row r="3088" spans="4:4">
      <c r="D3088" s="144"/>
    </row>
    <row r="3089" spans="4:4">
      <c r="D3089" s="144"/>
    </row>
    <row r="3090" spans="4:4">
      <c r="D3090" s="144"/>
    </row>
    <row r="3091" spans="4:4">
      <c r="D3091" s="144"/>
    </row>
    <row r="3092" spans="4:4">
      <c r="D3092" s="144"/>
    </row>
    <row r="3093" spans="4:4">
      <c r="D3093" s="144"/>
    </row>
    <row r="3094" spans="4:4">
      <c r="D3094" s="144"/>
    </row>
    <row r="3095" spans="4:4">
      <c r="D3095" s="144"/>
    </row>
    <row r="3096" spans="4:4">
      <c r="D3096" s="144"/>
    </row>
    <row r="3097" spans="4:4">
      <c r="D3097" s="144"/>
    </row>
    <row r="3098" spans="4:4">
      <c r="D3098" s="144"/>
    </row>
    <row r="3099" spans="4:4">
      <c r="D3099" s="144"/>
    </row>
    <row r="3100" spans="4:4">
      <c r="D3100" s="144"/>
    </row>
    <row r="3101" spans="4:4">
      <c r="D3101" s="144"/>
    </row>
    <row r="3102" spans="4:4">
      <c r="D3102" s="144"/>
    </row>
    <row r="3103" spans="4:4">
      <c r="D3103" s="144"/>
    </row>
    <row r="3104" spans="4:4">
      <c r="D3104" s="144"/>
    </row>
    <row r="3105" spans="4:4">
      <c r="D3105" s="144"/>
    </row>
    <row r="3106" spans="4:4">
      <c r="D3106" s="144"/>
    </row>
    <row r="3107" spans="4:4">
      <c r="D3107" s="144"/>
    </row>
    <row r="3108" spans="4:4">
      <c r="D3108" s="144"/>
    </row>
    <row r="3109" spans="4:4">
      <c r="D3109" s="144"/>
    </row>
    <row r="3110" spans="4:4">
      <c r="D3110" s="144"/>
    </row>
    <row r="3111" spans="4:4">
      <c r="D3111" s="144"/>
    </row>
    <row r="3112" spans="4:4">
      <c r="D3112" s="144"/>
    </row>
    <row r="3113" spans="4:4">
      <c r="D3113" s="144"/>
    </row>
    <row r="3114" spans="4:4">
      <c r="D3114" s="144"/>
    </row>
    <row r="3115" spans="4:4">
      <c r="D3115" s="144"/>
    </row>
    <row r="3116" spans="4:4">
      <c r="D3116" s="144"/>
    </row>
    <row r="3117" spans="4:4">
      <c r="D3117" s="144"/>
    </row>
    <row r="3118" spans="4:4">
      <c r="D3118" s="144"/>
    </row>
    <row r="3119" spans="4:4">
      <c r="D3119" s="144"/>
    </row>
    <row r="3120" spans="4:4">
      <c r="D3120" s="144"/>
    </row>
    <row r="3121" spans="4:4">
      <c r="D3121" s="144"/>
    </row>
    <row r="3122" spans="4:4">
      <c r="D3122" s="144"/>
    </row>
    <row r="3123" spans="4:4">
      <c r="D3123" s="144"/>
    </row>
    <row r="3124" spans="4:4">
      <c r="D3124" s="144"/>
    </row>
    <row r="3125" spans="4:4">
      <c r="D3125" s="144"/>
    </row>
    <row r="3126" spans="4:4">
      <c r="D3126" s="144"/>
    </row>
    <row r="3127" spans="4:4">
      <c r="D3127" s="144"/>
    </row>
    <row r="3128" spans="4:4">
      <c r="D3128" s="144"/>
    </row>
    <row r="3129" spans="4:4">
      <c r="D3129" s="144"/>
    </row>
    <row r="3130" spans="4:4">
      <c r="D3130" s="144"/>
    </row>
    <row r="3131" spans="4:4">
      <c r="D3131" s="144"/>
    </row>
    <row r="3132" spans="4:4">
      <c r="D3132" s="144"/>
    </row>
    <row r="3133" spans="4:4">
      <c r="D3133" s="144"/>
    </row>
    <row r="3134" spans="4:4">
      <c r="D3134" s="144"/>
    </row>
    <row r="3135" spans="4:4">
      <c r="D3135" s="144"/>
    </row>
    <row r="3136" spans="4:4">
      <c r="D3136" s="144"/>
    </row>
    <row r="3137" spans="4:4">
      <c r="D3137" s="144"/>
    </row>
    <row r="3138" spans="4:4">
      <c r="D3138" s="144"/>
    </row>
    <row r="3139" spans="4:4">
      <c r="D3139" s="144"/>
    </row>
    <row r="3140" spans="4:4">
      <c r="D3140" s="144"/>
    </row>
    <row r="3141" spans="4:4">
      <c r="D3141" s="144"/>
    </row>
    <row r="3142" spans="4:4">
      <c r="D3142" s="144"/>
    </row>
    <row r="3143" spans="4:4">
      <c r="D3143" s="144"/>
    </row>
    <row r="3144" spans="4:4">
      <c r="D3144" s="144"/>
    </row>
    <row r="3145" spans="4:4">
      <c r="D3145" s="144"/>
    </row>
    <row r="3146" spans="4:4">
      <c r="D3146" s="144"/>
    </row>
    <row r="3147" spans="4:4">
      <c r="D3147" s="144"/>
    </row>
    <row r="3148" spans="4:4">
      <c r="D3148" s="144"/>
    </row>
    <row r="3149" spans="4:4">
      <c r="D3149" s="144"/>
    </row>
    <row r="3150" spans="4:4">
      <c r="D3150" s="144"/>
    </row>
    <row r="3151" spans="4:4">
      <c r="D3151" s="144"/>
    </row>
    <row r="3152" spans="4:4">
      <c r="D3152" s="144"/>
    </row>
    <row r="3153" spans="4:4">
      <c r="D3153" s="144"/>
    </row>
    <row r="3154" spans="4:4">
      <c r="D3154" s="144"/>
    </row>
    <row r="3155" spans="4:4">
      <c r="D3155" s="144"/>
    </row>
    <row r="3156" spans="4:4">
      <c r="D3156" s="144"/>
    </row>
    <row r="3157" spans="4:4">
      <c r="D3157" s="144"/>
    </row>
    <row r="3158" spans="4:4">
      <c r="D3158" s="144"/>
    </row>
    <row r="3159" spans="4:4">
      <c r="D3159" s="144"/>
    </row>
    <row r="3160" spans="4:4">
      <c r="D3160" s="144"/>
    </row>
    <row r="3161" spans="4:4">
      <c r="D3161" s="144"/>
    </row>
    <row r="3162" spans="4:4">
      <c r="D3162" s="144"/>
    </row>
    <row r="3163" spans="4:4">
      <c r="D3163" s="144"/>
    </row>
    <row r="3164" spans="4:4">
      <c r="D3164" s="144"/>
    </row>
    <row r="3165" spans="4:4">
      <c r="D3165" s="144"/>
    </row>
    <row r="3166" spans="4:4">
      <c r="D3166" s="144"/>
    </row>
    <row r="3167" spans="4:4">
      <c r="D3167" s="144"/>
    </row>
    <row r="3168" spans="4:4">
      <c r="D3168" s="144"/>
    </row>
    <row r="3169" spans="4:4">
      <c r="D3169" s="144"/>
    </row>
    <row r="3170" spans="4:4">
      <c r="D3170" s="144"/>
    </row>
    <row r="3171" spans="4:4">
      <c r="D3171" s="144"/>
    </row>
    <row r="3172" spans="4:4">
      <c r="D3172" s="144"/>
    </row>
    <row r="3173" spans="4:4">
      <c r="D3173" s="144"/>
    </row>
    <row r="3174" spans="4:4">
      <c r="D3174" s="144"/>
    </row>
    <row r="3175" spans="4:4">
      <c r="D3175" s="144"/>
    </row>
    <row r="3176" spans="4:4">
      <c r="D3176" s="144"/>
    </row>
    <row r="3177" spans="4:4">
      <c r="D3177" s="144"/>
    </row>
    <row r="3178" spans="4:4">
      <c r="D3178" s="144"/>
    </row>
    <row r="3179" spans="4:4">
      <c r="D3179" s="144"/>
    </row>
    <row r="3180" spans="4:4">
      <c r="D3180" s="144"/>
    </row>
    <row r="3181" spans="4:4">
      <c r="D3181" s="144"/>
    </row>
    <row r="3182" spans="4:4">
      <c r="D3182" s="144"/>
    </row>
    <row r="3183" spans="4:4">
      <c r="D3183" s="144"/>
    </row>
    <row r="3184" spans="4:4">
      <c r="D3184" s="144"/>
    </row>
    <row r="3185" spans="4:4">
      <c r="D3185" s="144"/>
    </row>
    <row r="3186" spans="4:4">
      <c r="D3186" s="144"/>
    </row>
    <row r="3187" spans="4:4">
      <c r="D3187" s="144"/>
    </row>
    <row r="3188" spans="4:4">
      <c r="D3188" s="144"/>
    </row>
    <row r="3189" spans="4:4">
      <c r="D3189" s="144"/>
    </row>
    <row r="3190" spans="4:4">
      <c r="D3190" s="144"/>
    </row>
    <row r="3191" spans="4:4">
      <c r="D3191" s="144"/>
    </row>
    <row r="3192" spans="4:4">
      <c r="D3192" s="144"/>
    </row>
    <row r="3193" spans="4:4">
      <c r="D3193" s="144"/>
    </row>
    <row r="3194" spans="4:4">
      <c r="D3194" s="144"/>
    </row>
    <row r="3195" spans="4:4">
      <c r="D3195" s="144"/>
    </row>
    <row r="3196" spans="4:4">
      <c r="D3196" s="144"/>
    </row>
    <row r="3197" spans="4:4">
      <c r="D3197" s="144"/>
    </row>
    <row r="3198" spans="4:4">
      <c r="D3198" s="144"/>
    </row>
    <row r="3199" spans="4:4">
      <c r="D3199" s="144"/>
    </row>
    <row r="3200" spans="4:4">
      <c r="D3200" s="144"/>
    </row>
    <row r="3201" spans="4:4">
      <c r="D3201" s="144"/>
    </row>
    <row r="3202" spans="4:4">
      <c r="D3202" s="144"/>
    </row>
    <row r="3203" spans="4:4">
      <c r="D3203" s="144"/>
    </row>
    <row r="3204" spans="4:4">
      <c r="D3204" s="144"/>
    </row>
    <row r="3205" spans="4:4">
      <c r="D3205" s="144"/>
    </row>
    <row r="3206" spans="4:4">
      <c r="D3206" s="144"/>
    </row>
    <row r="3207" spans="4:4">
      <c r="D3207" s="144"/>
    </row>
    <row r="3208" spans="4:4">
      <c r="D3208" s="144"/>
    </row>
    <row r="3209" spans="4:4">
      <c r="D3209" s="144"/>
    </row>
    <row r="3210" spans="4:4">
      <c r="D3210" s="144"/>
    </row>
    <row r="3211" spans="4:4">
      <c r="D3211" s="144"/>
    </row>
    <row r="3212" spans="4:4">
      <c r="D3212" s="144"/>
    </row>
    <row r="3213" spans="4:4">
      <c r="D3213" s="144"/>
    </row>
    <row r="3214" spans="4:4">
      <c r="D3214" s="144"/>
    </row>
    <row r="3215" spans="4:4">
      <c r="D3215" s="144"/>
    </row>
    <row r="3216" spans="4:4">
      <c r="D3216" s="144"/>
    </row>
    <row r="3217" spans="4:4">
      <c r="D3217" s="144"/>
    </row>
    <row r="3218" spans="4:4">
      <c r="D3218" s="144"/>
    </row>
    <row r="3219" spans="4:4">
      <c r="D3219" s="144"/>
    </row>
    <row r="3220" spans="4:4">
      <c r="D3220" s="144"/>
    </row>
    <row r="3221" spans="4:4">
      <c r="D3221" s="144"/>
    </row>
    <row r="3222" spans="4:4">
      <c r="D3222" s="144"/>
    </row>
    <row r="3223" spans="4:4">
      <c r="D3223" s="144"/>
    </row>
    <row r="3224" spans="4:4">
      <c r="D3224" s="144"/>
    </row>
    <row r="3225" spans="4:4">
      <c r="D3225" s="144"/>
    </row>
    <row r="3226" spans="4:4">
      <c r="D3226" s="144"/>
    </row>
    <row r="3227" spans="4:4">
      <c r="D3227" s="144"/>
    </row>
    <row r="3228" spans="4:4">
      <c r="D3228" s="144"/>
    </row>
    <row r="3229" spans="4:4">
      <c r="D3229" s="144"/>
    </row>
    <row r="3230" spans="4:4">
      <c r="D3230" s="144"/>
    </row>
    <row r="3231" spans="4:4">
      <c r="D3231" s="144"/>
    </row>
    <row r="3232" spans="4:4">
      <c r="D3232" s="144"/>
    </row>
    <row r="3233" spans="4:4">
      <c r="D3233" s="144"/>
    </row>
    <row r="3234" spans="4:4">
      <c r="D3234" s="144"/>
    </row>
    <row r="3235" spans="4:4">
      <c r="D3235" s="144"/>
    </row>
    <row r="3236" spans="4:4">
      <c r="D3236" s="144"/>
    </row>
    <row r="3237" spans="4:4">
      <c r="D3237" s="144"/>
    </row>
    <row r="3238" spans="4:4">
      <c r="D3238" s="144"/>
    </row>
    <row r="3239" spans="4:4">
      <c r="D3239" s="144"/>
    </row>
    <row r="3240" spans="4:4">
      <c r="D3240" s="144"/>
    </row>
    <row r="3241" spans="4:4">
      <c r="D3241" s="144"/>
    </row>
    <row r="3242" spans="4:4">
      <c r="D3242" s="144"/>
    </row>
    <row r="3243" spans="4:4">
      <c r="D3243" s="144"/>
    </row>
    <row r="3244" spans="4:4">
      <c r="D3244" s="144"/>
    </row>
    <row r="3245" spans="4:4">
      <c r="D3245" s="144"/>
    </row>
    <row r="3246" spans="4:4">
      <c r="D3246" s="144"/>
    </row>
    <row r="3247" spans="4:4">
      <c r="D3247" s="144"/>
    </row>
    <row r="3248" spans="4:4">
      <c r="D3248" s="144"/>
    </row>
    <row r="3249" spans="4:4">
      <c r="D3249" s="144"/>
    </row>
    <row r="3250" spans="4:4">
      <c r="D3250" s="144"/>
    </row>
    <row r="3251" spans="4:4">
      <c r="D3251" s="144"/>
    </row>
    <row r="3252" spans="4:4">
      <c r="D3252" s="144"/>
    </row>
    <row r="3253" spans="4:4">
      <c r="D3253" s="144"/>
    </row>
    <row r="3254" spans="4:4">
      <c r="D3254" s="144"/>
    </row>
    <row r="3255" spans="4:4">
      <c r="D3255" s="144"/>
    </row>
    <row r="3256" spans="4:4">
      <c r="D3256" s="144"/>
    </row>
    <row r="3257" spans="4:4">
      <c r="D3257" s="144"/>
    </row>
    <row r="3258" spans="4:4">
      <c r="D3258" s="144"/>
    </row>
    <row r="3259" spans="4:4">
      <c r="D3259" s="144"/>
    </row>
    <row r="3260" spans="4:4">
      <c r="D3260" s="144"/>
    </row>
    <row r="3261" spans="4:4">
      <c r="D3261" s="144"/>
    </row>
    <row r="3262" spans="4:4">
      <c r="D3262" s="144"/>
    </row>
    <row r="3263" spans="4:4">
      <c r="D3263" s="144"/>
    </row>
    <row r="3264" spans="4:4">
      <c r="D3264" s="144"/>
    </row>
    <row r="3265" spans="4:4">
      <c r="D3265" s="144"/>
    </row>
    <row r="3266" spans="4:4">
      <c r="D3266" s="144"/>
    </row>
    <row r="3267" spans="4:4">
      <c r="D3267" s="144"/>
    </row>
    <row r="3268" spans="4:4">
      <c r="D3268" s="144"/>
    </row>
    <row r="3269" spans="4:4">
      <c r="D3269" s="144"/>
    </row>
    <row r="3270" spans="4:4">
      <c r="D3270" s="144"/>
    </row>
    <row r="3271" spans="4:4">
      <c r="D3271" s="144"/>
    </row>
    <row r="3272" spans="4:4">
      <c r="D3272" s="144"/>
    </row>
    <row r="3273" spans="4:4">
      <c r="D3273" s="144"/>
    </row>
    <row r="3274" spans="4:4">
      <c r="D3274" s="144"/>
    </row>
    <row r="3275" spans="4:4">
      <c r="D3275" s="144"/>
    </row>
    <row r="3276" spans="4:4">
      <c r="D3276" s="144"/>
    </row>
    <row r="3277" spans="4:4">
      <c r="D3277" s="144"/>
    </row>
    <row r="3278" spans="4:4">
      <c r="D3278" s="144"/>
    </row>
    <row r="3279" spans="4:4">
      <c r="D3279" s="144"/>
    </row>
    <row r="3280" spans="4:4">
      <c r="D3280" s="144"/>
    </row>
    <row r="3281" spans="4:4">
      <c r="D3281" s="144"/>
    </row>
    <row r="3282" spans="4:4">
      <c r="D3282" s="144"/>
    </row>
    <row r="3283" spans="4:4">
      <c r="D3283" s="144"/>
    </row>
    <row r="3284" spans="4:4">
      <c r="D3284" s="144"/>
    </row>
    <row r="3285" spans="4:4">
      <c r="D3285" s="144"/>
    </row>
    <row r="3286" spans="4:4">
      <c r="D3286" s="144"/>
    </row>
    <row r="3287" spans="4:4">
      <c r="D3287" s="144"/>
    </row>
    <row r="3288" spans="4:4">
      <c r="D3288" s="144"/>
    </row>
    <row r="3289" spans="4:4">
      <c r="D3289" s="144"/>
    </row>
    <row r="3290" spans="4:4">
      <c r="D3290" s="144"/>
    </row>
    <row r="3291" spans="4:4">
      <c r="D3291" s="144"/>
    </row>
    <row r="3292" spans="4:4">
      <c r="D3292" s="144"/>
    </row>
    <row r="3293" spans="4:4">
      <c r="D3293" s="144"/>
    </row>
    <row r="3294" spans="4:4">
      <c r="D3294" s="144"/>
    </row>
    <row r="3295" spans="4:4">
      <c r="D3295" s="144"/>
    </row>
    <row r="3296" spans="4:4">
      <c r="D3296" s="144"/>
    </row>
    <row r="3297" spans="4:4">
      <c r="D3297" s="144"/>
    </row>
    <row r="3298" spans="4:4">
      <c r="D3298" s="144"/>
    </row>
    <row r="3299" spans="4:4">
      <c r="D3299" s="144"/>
    </row>
    <row r="3300" spans="4:4">
      <c r="D3300" s="144"/>
    </row>
    <row r="3301" spans="4:4">
      <c r="D3301" s="144"/>
    </row>
    <row r="3302" spans="4:4">
      <c r="D3302" s="144"/>
    </row>
    <row r="3303" spans="4:4">
      <c r="D3303" s="144"/>
    </row>
    <row r="3304" spans="4:4">
      <c r="D3304" s="144"/>
    </row>
    <row r="3305" spans="4:4">
      <c r="D3305" s="144"/>
    </row>
    <row r="3306" spans="4:4">
      <c r="D3306" s="144"/>
    </row>
    <row r="3307" spans="4:4">
      <c r="D3307" s="144"/>
    </row>
    <row r="3308" spans="4:4">
      <c r="D3308" s="144"/>
    </row>
    <row r="3309" spans="4:4">
      <c r="D3309" s="144"/>
    </row>
    <row r="3310" spans="4:4">
      <c r="D3310" s="144"/>
    </row>
    <row r="3311" spans="4:4">
      <c r="D3311" s="144"/>
    </row>
    <row r="3312" spans="4:4">
      <c r="D3312" s="144"/>
    </row>
    <row r="3313" spans="4:4">
      <c r="D3313" s="144"/>
    </row>
    <row r="3314" spans="4:4">
      <c r="D3314" s="144"/>
    </row>
    <row r="3315" spans="4:4">
      <c r="D3315" s="144"/>
    </row>
    <row r="3316" spans="4:4">
      <c r="D3316" s="144"/>
    </row>
    <row r="3317" spans="4:4">
      <c r="D3317" s="144"/>
    </row>
    <row r="3318" spans="4:4">
      <c r="D3318" s="144"/>
    </row>
    <row r="3319" spans="4:4">
      <c r="D3319" s="144"/>
    </row>
    <row r="3320" spans="4:4">
      <c r="D3320" s="144"/>
    </row>
    <row r="3321" spans="4:4">
      <c r="D3321" s="144"/>
    </row>
    <row r="3322" spans="4:4">
      <c r="D3322" s="144"/>
    </row>
    <row r="3323" spans="4:4">
      <c r="D3323" s="144"/>
    </row>
    <row r="3324" spans="4:4">
      <c r="D3324" s="144"/>
    </row>
    <row r="3325" spans="4:4">
      <c r="D3325" s="144"/>
    </row>
    <row r="3326" spans="4:4">
      <c r="D3326" s="144"/>
    </row>
    <row r="3327" spans="4:4">
      <c r="D3327" s="144"/>
    </row>
    <row r="3328" spans="4:4">
      <c r="D3328" s="144"/>
    </row>
    <row r="3329" spans="4:4">
      <c r="D3329" s="144"/>
    </row>
    <row r="3330" spans="4:4">
      <c r="D3330" s="144"/>
    </row>
    <row r="3331" spans="4:4">
      <c r="D3331" s="144"/>
    </row>
    <row r="3332" spans="4:4">
      <c r="D3332" s="144"/>
    </row>
    <row r="3333" spans="4:4">
      <c r="D3333" s="144"/>
    </row>
    <row r="3334" spans="4:4">
      <c r="D3334" s="144"/>
    </row>
    <row r="3335" spans="4:4">
      <c r="D3335" s="144"/>
    </row>
    <row r="3336" spans="4:4">
      <c r="D3336" s="144"/>
    </row>
    <row r="3337" spans="4:4">
      <c r="D3337" s="144"/>
    </row>
    <row r="3338" spans="4:4">
      <c r="D3338" s="144"/>
    </row>
    <row r="3339" spans="4:4">
      <c r="D3339" s="144"/>
    </row>
    <row r="3340" spans="4:4">
      <c r="D3340" s="144"/>
    </row>
    <row r="3341" spans="4:4">
      <c r="D3341" s="144"/>
    </row>
    <row r="3342" spans="4:4">
      <c r="D3342" s="144"/>
    </row>
    <row r="3343" spans="4:4">
      <c r="D3343" s="144"/>
    </row>
    <row r="3344" spans="4:4">
      <c r="D3344" s="144"/>
    </row>
    <row r="3345" spans="4:4">
      <c r="D3345" s="144"/>
    </row>
    <row r="3346" spans="4:4">
      <c r="D3346" s="144"/>
    </row>
    <row r="3347" spans="4:4">
      <c r="D3347" s="144"/>
    </row>
    <row r="3348" spans="4:4">
      <c r="D3348" s="144"/>
    </row>
    <row r="3349" spans="4:4">
      <c r="D3349" s="144"/>
    </row>
    <row r="3350" spans="4:4">
      <c r="D3350" s="144"/>
    </row>
    <row r="3351" spans="4:4">
      <c r="D3351" s="144"/>
    </row>
    <row r="3352" spans="4:4">
      <c r="D3352" s="144"/>
    </row>
    <row r="3353" spans="4:4">
      <c r="D3353" s="144"/>
    </row>
    <row r="3354" spans="4:4">
      <c r="D3354" s="144"/>
    </row>
    <row r="3355" spans="4:4">
      <c r="D3355" s="144"/>
    </row>
    <row r="3356" spans="4:4">
      <c r="D3356" s="144"/>
    </row>
    <row r="3357" spans="4:4">
      <c r="D3357" s="144"/>
    </row>
    <row r="3358" spans="4:4">
      <c r="D3358" s="144"/>
    </row>
    <row r="3359" spans="4:4">
      <c r="D3359" s="144"/>
    </row>
    <row r="3360" spans="4:4">
      <c r="D3360" s="144"/>
    </row>
    <row r="3361" spans="4:4">
      <c r="D3361" s="144"/>
    </row>
    <row r="3362" spans="4:4">
      <c r="D3362" s="144"/>
    </row>
    <row r="3363" spans="4:4">
      <c r="D3363" s="144"/>
    </row>
    <row r="3364" spans="4:4">
      <c r="D3364" s="144"/>
    </row>
    <row r="3365" spans="4:4">
      <c r="D3365" s="144"/>
    </row>
    <row r="3366" spans="4:4">
      <c r="D3366" s="144"/>
    </row>
    <row r="3367" spans="4:4">
      <c r="D3367" s="144"/>
    </row>
    <row r="3368" spans="4:4">
      <c r="D3368" s="144"/>
    </row>
    <row r="3369" spans="4:4">
      <c r="D3369" s="144"/>
    </row>
    <row r="3370" spans="4:4">
      <c r="D3370" s="144"/>
    </row>
    <row r="3371" spans="4:4">
      <c r="D3371" s="144"/>
    </row>
    <row r="3372" spans="4:4">
      <c r="D3372" s="144"/>
    </row>
    <row r="3373" spans="4:4">
      <c r="D3373" s="144"/>
    </row>
    <row r="3374" spans="4:4">
      <c r="D3374" s="144"/>
    </row>
    <row r="3375" spans="4:4">
      <c r="D3375" s="144"/>
    </row>
    <row r="3376" spans="4:4">
      <c r="D3376" s="144"/>
    </row>
    <row r="3377" spans="4:4">
      <c r="D3377" s="144"/>
    </row>
    <row r="3378" spans="4:4">
      <c r="D3378" s="144"/>
    </row>
    <row r="3379" spans="4:4">
      <c r="D3379" s="144"/>
    </row>
    <row r="3380" spans="4:4">
      <c r="D3380" s="144"/>
    </row>
    <row r="3381" spans="4:4">
      <c r="D3381" s="144"/>
    </row>
    <row r="3382" spans="4:4">
      <c r="D3382" s="144"/>
    </row>
    <row r="3383" spans="4:4">
      <c r="D3383" s="144"/>
    </row>
    <row r="3384" spans="4:4">
      <c r="D3384" s="144"/>
    </row>
    <row r="3385" spans="4:4">
      <c r="D3385" s="144"/>
    </row>
    <row r="3386" spans="4:4">
      <c r="D3386" s="144"/>
    </row>
    <row r="3387" spans="4:4">
      <c r="D3387" s="144"/>
    </row>
    <row r="3388" spans="4:4">
      <c r="D3388" s="144"/>
    </row>
    <row r="3389" spans="4:4">
      <c r="D3389" s="144"/>
    </row>
    <row r="3390" spans="4:4">
      <c r="D3390" s="144"/>
    </row>
    <row r="3391" spans="4:4">
      <c r="D3391" s="144"/>
    </row>
    <row r="3392" spans="4:4">
      <c r="D3392" s="144"/>
    </row>
    <row r="3393" spans="4:4">
      <c r="D3393" s="144"/>
    </row>
    <row r="3394" spans="4:4">
      <c r="D3394" s="144"/>
    </row>
    <row r="3395" spans="4:4">
      <c r="D3395" s="144"/>
    </row>
    <row r="3396" spans="4:4">
      <c r="D3396" s="144"/>
    </row>
    <row r="3397" spans="4:4">
      <c r="D3397" s="144"/>
    </row>
    <row r="3398" spans="4:4">
      <c r="D3398" s="144"/>
    </row>
    <row r="3399" spans="4:4">
      <c r="D3399" s="144"/>
    </row>
    <row r="3400" spans="4:4">
      <c r="D3400" s="144"/>
    </row>
    <row r="3401" spans="4:4">
      <c r="D3401" s="144"/>
    </row>
    <row r="3402" spans="4:4">
      <c r="D3402" s="144"/>
    </row>
    <row r="3403" spans="4:4">
      <c r="D3403" s="144"/>
    </row>
    <row r="3404" spans="4:4">
      <c r="D3404" s="144"/>
    </row>
    <row r="3405" spans="4:4">
      <c r="D3405" s="144"/>
    </row>
    <row r="3406" spans="4:4">
      <c r="D3406" s="144"/>
    </row>
    <row r="3407" spans="4:4">
      <c r="D3407" s="144"/>
    </row>
    <row r="3408" spans="4:4">
      <c r="D3408" s="144"/>
    </row>
    <row r="3409" spans="4:4">
      <c r="D3409" s="144"/>
    </row>
    <row r="3410" spans="4:4">
      <c r="D3410" s="144"/>
    </row>
    <row r="3411" spans="4:4">
      <c r="D3411" s="144"/>
    </row>
    <row r="3412" spans="4:4">
      <c r="D3412" s="144"/>
    </row>
    <row r="3413" spans="4:4">
      <c r="D3413" s="144"/>
    </row>
    <row r="3414" spans="4:4">
      <c r="D3414" s="144"/>
    </row>
    <row r="3415" spans="4:4">
      <c r="D3415" s="144"/>
    </row>
    <row r="3416" spans="4:4">
      <c r="D3416" s="144"/>
    </row>
    <row r="3417" spans="4:4">
      <c r="D3417" s="144"/>
    </row>
    <row r="3418" spans="4:4">
      <c r="D3418" s="144"/>
    </row>
    <row r="3419" spans="4:4">
      <c r="D3419" s="144"/>
    </row>
    <row r="3420" spans="4:4">
      <c r="D3420" s="144"/>
    </row>
    <row r="3421" spans="4:4">
      <c r="D3421" s="144"/>
    </row>
    <row r="3422" spans="4:4">
      <c r="D3422" s="144"/>
    </row>
    <row r="3423" spans="4:4">
      <c r="D3423" s="144"/>
    </row>
    <row r="3424" spans="4:4">
      <c r="D3424" s="144"/>
    </row>
    <row r="3425" spans="4:4">
      <c r="D3425" s="144"/>
    </row>
    <row r="3426" spans="4:4">
      <c r="D3426" s="144"/>
    </row>
    <row r="3427" spans="4:4">
      <c r="D3427" s="144"/>
    </row>
    <row r="3428" spans="4:4">
      <c r="D3428" s="144"/>
    </row>
    <row r="3429" spans="4:4">
      <c r="D3429" s="144"/>
    </row>
    <row r="3430" spans="4:4">
      <c r="D3430" s="144"/>
    </row>
    <row r="3431" spans="4:4">
      <c r="D3431" s="144"/>
    </row>
    <row r="3432" spans="4:4">
      <c r="D3432" s="144"/>
    </row>
    <row r="3433" spans="4:4">
      <c r="D3433" s="144"/>
    </row>
    <row r="3434" spans="4:4">
      <c r="D3434" s="144"/>
    </row>
    <row r="3435" spans="4:4">
      <c r="D3435" s="144"/>
    </row>
    <row r="3436" spans="4:4">
      <c r="D3436" s="144"/>
    </row>
    <row r="3437" spans="4:4">
      <c r="D3437" s="144"/>
    </row>
    <row r="3438" spans="4:4">
      <c r="D3438" s="144"/>
    </row>
    <row r="3439" spans="4:4">
      <c r="D3439" s="144"/>
    </row>
    <row r="3440" spans="4:4">
      <c r="D3440" s="144"/>
    </row>
    <row r="3441" spans="4:4">
      <c r="D3441" s="144"/>
    </row>
    <row r="3442" spans="4:4">
      <c r="D3442" s="144"/>
    </row>
    <row r="3443" spans="4:4">
      <c r="D3443" s="144"/>
    </row>
    <row r="3444" spans="4:4">
      <c r="D3444" s="144"/>
    </row>
    <row r="3445" spans="4:4">
      <c r="D3445" s="144"/>
    </row>
    <row r="3446" spans="4:4">
      <c r="D3446" s="144"/>
    </row>
    <row r="3447" spans="4:4">
      <c r="D3447" s="144"/>
    </row>
    <row r="3448" spans="4:4">
      <c r="D3448" s="144"/>
    </row>
    <row r="3449" spans="4:4">
      <c r="D3449" s="144"/>
    </row>
    <row r="3450" spans="4:4">
      <c r="D3450" s="144"/>
    </row>
    <row r="3451" spans="4:4">
      <c r="D3451" s="144"/>
    </row>
    <row r="3452" spans="4:4">
      <c r="D3452" s="144"/>
    </row>
    <row r="3453" spans="4:4">
      <c r="D3453" s="144"/>
    </row>
    <row r="3454" spans="4:4">
      <c r="D3454" s="144"/>
    </row>
    <row r="3455" spans="4:4">
      <c r="D3455" s="144"/>
    </row>
    <row r="3456" spans="4:4">
      <c r="D3456" s="144"/>
    </row>
    <row r="3457" spans="4:4">
      <c r="D3457" s="144"/>
    </row>
    <row r="3458" spans="4:4">
      <c r="D3458" s="144"/>
    </row>
    <row r="3459" spans="4:4">
      <c r="D3459" s="144"/>
    </row>
    <row r="3460" spans="4:4">
      <c r="D3460" s="144"/>
    </row>
    <row r="3461" spans="4:4">
      <c r="D3461" s="144"/>
    </row>
    <row r="3462" spans="4:4">
      <c r="D3462" s="144"/>
    </row>
    <row r="3463" spans="4:4">
      <c r="D3463" s="144"/>
    </row>
    <row r="3464" spans="4:4">
      <c r="D3464" s="144"/>
    </row>
    <row r="3465" spans="4:4">
      <c r="D3465" s="144"/>
    </row>
    <row r="3466" spans="4:4">
      <c r="D3466" s="144"/>
    </row>
    <row r="3467" spans="4:4">
      <c r="D3467" s="144"/>
    </row>
    <row r="3468" spans="4:4">
      <c r="D3468" s="144"/>
    </row>
    <row r="3469" spans="4:4">
      <c r="D3469" s="144"/>
    </row>
    <row r="3470" spans="4:4">
      <c r="D3470" s="144"/>
    </row>
    <row r="3471" spans="4:4">
      <c r="D3471" s="144"/>
    </row>
    <row r="3472" spans="4:4">
      <c r="D3472" s="144"/>
    </row>
    <row r="3473" spans="4:4">
      <c r="D3473" s="144"/>
    </row>
    <row r="3474" spans="4:4">
      <c r="D3474" s="144"/>
    </row>
    <row r="3475" spans="4:4">
      <c r="D3475" s="144"/>
    </row>
    <row r="3476" spans="4:4">
      <c r="D3476" s="144"/>
    </row>
    <row r="3477" spans="4:4">
      <c r="D3477" s="144"/>
    </row>
    <row r="3478" spans="4:4">
      <c r="D3478" s="144"/>
    </row>
    <row r="3479" spans="4:4">
      <c r="D3479" s="144"/>
    </row>
    <row r="3480" spans="4:4">
      <c r="D3480" s="144"/>
    </row>
    <row r="3481" spans="4:4">
      <c r="D3481" s="144"/>
    </row>
    <row r="3482" spans="4:4">
      <c r="D3482" s="144"/>
    </row>
    <row r="3483" spans="4:4">
      <c r="D3483" s="144"/>
    </row>
    <row r="3484" spans="4:4">
      <c r="D3484" s="144"/>
    </row>
    <row r="3485" spans="4:4">
      <c r="D3485" s="144"/>
    </row>
    <row r="3486" spans="4:4">
      <c r="D3486" s="144"/>
    </row>
    <row r="3487" spans="4:4">
      <c r="D3487" s="144"/>
    </row>
    <row r="3488" spans="4:4">
      <c r="D3488" s="144"/>
    </row>
    <row r="3489" spans="4:4">
      <c r="D3489" s="144"/>
    </row>
    <row r="3490" spans="4:4">
      <c r="D3490" s="144"/>
    </row>
    <row r="3491" spans="4:4">
      <c r="D3491" s="144"/>
    </row>
    <row r="3492" spans="4:4">
      <c r="D3492" s="144"/>
    </row>
    <row r="3493" spans="4:4">
      <c r="D3493" s="144"/>
    </row>
    <row r="3494" spans="4:4">
      <c r="D3494" s="144"/>
    </row>
    <row r="3495" spans="4:4">
      <c r="D3495" s="144"/>
    </row>
    <row r="3496" spans="4:4">
      <c r="D3496" s="144"/>
    </row>
    <row r="3497" spans="4:4">
      <c r="D3497" s="144"/>
    </row>
    <row r="3498" spans="4:4">
      <c r="D3498" s="144"/>
    </row>
    <row r="3499" spans="4:4">
      <c r="D3499" s="144"/>
    </row>
    <row r="3500" spans="4:4">
      <c r="D3500" s="144"/>
    </row>
    <row r="3501" spans="4:4">
      <c r="D3501" s="144"/>
    </row>
    <row r="3502" spans="4:4">
      <c r="D3502" s="144"/>
    </row>
    <row r="3503" spans="4:4">
      <c r="D3503" s="144"/>
    </row>
    <row r="3504" spans="4:4">
      <c r="D3504" s="144"/>
    </row>
    <row r="3505" spans="4:4">
      <c r="D3505" s="144"/>
    </row>
    <row r="3506" spans="4:4">
      <c r="D3506" s="144"/>
    </row>
    <row r="3507" spans="4:4">
      <c r="D3507" s="144"/>
    </row>
    <row r="3508" spans="4:4">
      <c r="D3508" s="144"/>
    </row>
    <row r="3509" spans="4:4">
      <c r="D3509" s="144"/>
    </row>
    <row r="3510" spans="4:4">
      <c r="D3510" s="144"/>
    </row>
    <row r="3511" spans="4:4">
      <c r="D3511" s="144"/>
    </row>
    <row r="3512" spans="4:4">
      <c r="D3512" s="144"/>
    </row>
    <row r="3513" spans="4:4">
      <c r="D3513" s="144"/>
    </row>
    <row r="3514" spans="4:4">
      <c r="D3514" s="144"/>
    </row>
    <row r="3515" spans="4:4">
      <c r="D3515" s="144"/>
    </row>
    <row r="3516" spans="4:4">
      <c r="D3516" s="144"/>
    </row>
    <row r="3517" spans="4:4">
      <c r="D3517" s="144"/>
    </row>
    <row r="3518" spans="4:4">
      <c r="D3518" s="144"/>
    </row>
    <row r="3519" spans="4:4">
      <c r="D3519" s="144"/>
    </row>
    <row r="3520" spans="4:4">
      <c r="D3520" s="144"/>
    </row>
    <row r="3521" spans="4:4">
      <c r="D3521" s="144"/>
    </row>
    <row r="3522" spans="4:4">
      <c r="D3522" s="144"/>
    </row>
    <row r="3523" spans="4:4">
      <c r="D3523" s="144"/>
    </row>
    <row r="3524" spans="4:4">
      <c r="D3524" s="144"/>
    </row>
    <row r="3525" spans="4:4">
      <c r="D3525" s="144"/>
    </row>
    <row r="3526" spans="4:4">
      <c r="D3526" s="144"/>
    </row>
    <row r="3527" spans="4:4">
      <c r="D3527" s="144"/>
    </row>
    <row r="3528" spans="4:4">
      <c r="D3528" s="144"/>
    </row>
    <row r="3529" spans="4:4">
      <c r="D3529" s="144"/>
    </row>
    <row r="3530" spans="4:4">
      <c r="D3530" s="144"/>
    </row>
    <row r="3531" spans="4:4">
      <c r="D3531" s="144"/>
    </row>
    <row r="3532" spans="4:4">
      <c r="D3532" s="144"/>
    </row>
    <row r="3533" spans="4:4">
      <c r="D3533" s="144"/>
    </row>
    <row r="3534" spans="4:4">
      <c r="D3534" s="144"/>
    </row>
    <row r="3535" spans="4:4">
      <c r="D3535" s="144"/>
    </row>
    <row r="3536" spans="4:4">
      <c r="D3536" s="144"/>
    </row>
    <row r="3537" spans="4:4">
      <c r="D3537" s="144"/>
    </row>
    <row r="3538" spans="4:4">
      <c r="D3538" s="144"/>
    </row>
    <row r="3539" spans="4:4">
      <c r="D3539" s="144"/>
    </row>
    <row r="3540" spans="4:4">
      <c r="D3540" s="144"/>
    </row>
    <row r="3541" spans="4:4">
      <c r="D3541" s="144"/>
    </row>
    <row r="3542" spans="4:4">
      <c r="D3542" s="144"/>
    </row>
    <row r="3543" spans="4:4">
      <c r="D3543" s="144"/>
    </row>
    <row r="3544" spans="4:4">
      <c r="D3544" s="144"/>
    </row>
    <row r="3545" spans="4:4">
      <c r="D3545" s="144"/>
    </row>
    <row r="3546" spans="4:4">
      <c r="D3546" s="144"/>
    </row>
    <row r="3547" spans="4:4">
      <c r="D3547" s="144"/>
    </row>
    <row r="3548" spans="4:4">
      <c r="D3548" s="144"/>
    </row>
    <row r="3549" spans="4:4">
      <c r="D3549" s="144"/>
    </row>
    <row r="3550" spans="4:4">
      <c r="D3550" s="144"/>
    </row>
    <row r="3551" spans="4:4">
      <c r="D3551" s="144"/>
    </row>
    <row r="3552" spans="4:4">
      <c r="D3552" s="144"/>
    </row>
    <row r="3553" spans="4:4">
      <c r="D3553" s="144"/>
    </row>
    <row r="3554" spans="4:4">
      <c r="D3554" s="144"/>
    </row>
    <row r="3555" spans="4:4">
      <c r="D3555" s="144"/>
    </row>
    <row r="3556" spans="4:4">
      <c r="D3556" s="144"/>
    </row>
    <row r="3557" spans="4:4">
      <c r="D3557" s="144"/>
    </row>
    <row r="3558" spans="4:4">
      <c r="D3558" s="144"/>
    </row>
    <row r="3559" spans="4:4">
      <c r="D3559" s="144"/>
    </row>
    <row r="3560" spans="4:4">
      <c r="D3560" s="144"/>
    </row>
    <row r="3561" spans="4:4">
      <c r="D3561" s="144"/>
    </row>
    <row r="3562" spans="4:4">
      <c r="D3562" s="144"/>
    </row>
    <row r="3563" spans="4:4">
      <c r="D3563" s="144"/>
    </row>
    <row r="3564" spans="4:4">
      <c r="D3564" s="144"/>
    </row>
    <row r="3565" spans="4:4">
      <c r="D3565" s="144"/>
    </row>
    <row r="3566" spans="4:4">
      <c r="D3566" s="144"/>
    </row>
    <row r="3567" spans="4:4">
      <c r="D3567" s="144"/>
    </row>
    <row r="3568" spans="4:4">
      <c r="D3568" s="144"/>
    </row>
    <row r="3569" spans="4:4">
      <c r="D3569" s="144"/>
    </row>
    <row r="3570" spans="4:4">
      <c r="D3570" s="144"/>
    </row>
    <row r="3571" spans="4:4">
      <c r="D3571" s="144"/>
    </row>
    <row r="3572" spans="4:4">
      <c r="D3572" s="144"/>
    </row>
    <row r="3573" spans="4:4">
      <c r="D3573" s="144"/>
    </row>
    <row r="3574" spans="4:4">
      <c r="D3574" s="144"/>
    </row>
    <row r="3575" spans="4:4">
      <c r="D3575" s="144"/>
    </row>
    <row r="3576" spans="4:4">
      <c r="D3576" s="144"/>
    </row>
    <row r="3577" spans="4:4">
      <c r="D3577" s="144"/>
    </row>
    <row r="3578" spans="4:4">
      <c r="D3578" s="144"/>
    </row>
    <row r="3579" spans="4:4">
      <c r="D3579" s="144"/>
    </row>
    <row r="3580" spans="4:4">
      <c r="D3580" s="144"/>
    </row>
    <row r="3581" spans="4:4">
      <c r="D3581" s="144"/>
    </row>
    <row r="3582" spans="4:4">
      <c r="D3582" s="144"/>
    </row>
    <row r="3583" spans="4:4">
      <c r="D3583" s="144"/>
    </row>
    <row r="3584" spans="4:4">
      <c r="D3584" s="144"/>
    </row>
    <row r="3585" spans="4:4">
      <c r="D3585" s="144"/>
    </row>
    <row r="3586" spans="4:4">
      <c r="D3586" s="144"/>
    </row>
    <row r="3587" spans="4:4">
      <c r="D3587" s="144"/>
    </row>
    <row r="3588" spans="4:4">
      <c r="D3588" s="144"/>
    </row>
    <row r="3589" spans="4:4">
      <c r="D3589" s="144"/>
    </row>
    <row r="3590" spans="4:4">
      <c r="D3590" s="144"/>
    </row>
    <row r="3591" spans="4:4">
      <c r="D3591" s="144"/>
    </row>
    <row r="3592" spans="4:4">
      <c r="D3592" s="144"/>
    </row>
    <row r="3593" spans="4:4">
      <c r="D3593" s="144"/>
    </row>
    <row r="3594" spans="4:4">
      <c r="D3594" s="144"/>
    </row>
    <row r="3595" spans="4:4">
      <c r="D3595" s="144"/>
    </row>
    <row r="3596" spans="4:4">
      <c r="D3596" s="144"/>
    </row>
    <row r="3597" spans="4:4">
      <c r="D3597" s="144"/>
    </row>
    <row r="3598" spans="4:4">
      <c r="D3598" s="144"/>
    </row>
    <row r="3599" spans="4:4">
      <c r="D3599" s="144"/>
    </row>
    <row r="3600" spans="4:4">
      <c r="D3600" s="144"/>
    </row>
    <row r="3601" spans="4:4">
      <c r="D3601" s="144"/>
    </row>
    <row r="3602" spans="4:4">
      <c r="D3602" s="144"/>
    </row>
    <row r="3603" spans="4:4">
      <c r="D3603" s="144"/>
    </row>
    <row r="3604" spans="4:4">
      <c r="D3604" s="144"/>
    </row>
    <row r="3605" spans="4:4">
      <c r="D3605" s="144"/>
    </row>
    <row r="3606" spans="4:4">
      <c r="D3606" s="144"/>
    </row>
    <row r="3607" spans="4:4">
      <c r="D3607" s="144"/>
    </row>
    <row r="3608" spans="4:4">
      <c r="D3608" s="144"/>
    </row>
    <row r="3609" spans="4:4">
      <c r="D3609" s="144"/>
    </row>
    <row r="3610" spans="4:4">
      <c r="D3610" s="144"/>
    </row>
    <row r="3611" spans="4:4">
      <c r="D3611" s="144"/>
    </row>
    <row r="3612" spans="4:4">
      <c r="D3612" s="144"/>
    </row>
    <row r="3613" spans="4:4">
      <c r="D3613" s="144"/>
    </row>
    <row r="3614" spans="4:4">
      <c r="D3614" s="144"/>
    </row>
    <row r="3615" spans="4:4">
      <c r="D3615" s="144"/>
    </row>
    <row r="3616" spans="4:4">
      <c r="D3616" s="144"/>
    </row>
    <row r="3617" spans="4:4">
      <c r="D3617" s="144"/>
    </row>
    <row r="3618" spans="4:4">
      <c r="D3618" s="144"/>
    </row>
    <row r="3619" spans="4:4">
      <c r="D3619" s="144"/>
    </row>
    <row r="3620" spans="4:4">
      <c r="D3620" s="144"/>
    </row>
    <row r="3621" spans="4:4">
      <c r="D3621" s="144"/>
    </row>
    <row r="3622" spans="4:4">
      <c r="D3622" s="144"/>
    </row>
    <row r="3623" spans="4:4">
      <c r="D3623" s="144"/>
    </row>
    <row r="3624" spans="4:4">
      <c r="D3624" s="144"/>
    </row>
    <row r="3625" spans="4:4">
      <c r="D3625" s="144"/>
    </row>
    <row r="3626" spans="4:4">
      <c r="D3626" s="144"/>
    </row>
    <row r="3627" spans="4:4">
      <c r="D3627" s="144"/>
    </row>
    <row r="3628" spans="4:4">
      <c r="D3628" s="144"/>
    </row>
    <row r="3629" spans="4:4">
      <c r="D3629" s="144"/>
    </row>
    <row r="3630" spans="4:4">
      <c r="D3630" s="144"/>
    </row>
    <row r="3631" spans="4:4">
      <c r="D3631" s="144"/>
    </row>
    <row r="3632" spans="4:4">
      <c r="D3632" s="144"/>
    </row>
    <row r="3633" spans="4:4">
      <c r="D3633" s="144"/>
    </row>
    <row r="3634" spans="4:4">
      <c r="D3634" s="144"/>
    </row>
    <row r="3635" spans="4:4">
      <c r="D3635" s="144"/>
    </row>
    <row r="3636" spans="4:4">
      <c r="D3636" s="144"/>
    </row>
    <row r="3637" spans="4:4">
      <c r="D3637" s="144"/>
    </row>
    <row r="3638" spans="4:4">
      <c r="D3638" s="144"/>
    </row>
    <row r="3639" spans="4:4">
      <c r="D3639" s="144"/>
    </row>
    <row r="3640" spans="4:4">
      <c r="D3640" s="144"/>
    </row>
    <row r="3641" spans="4:4">
      <c r="D3641" s="144"/>
    </row>
    <row r="3642" spans="4:4">
      <c r="D3642" s="144"/>
    </row>
    <row r="3643" spans="4:4">
      <c r="D3643" s="144"/>
    </row>
    <row r="3644" spans="4:4">
      <c r="D3644" s="144"/>
    </row>
    <row r="3645" spans="4:4">
      <c r="D3645" s="144"/>
    </row>
    <row r="3646" spans="4:4">
      <c r="D3646" s="144"/>
    </row>
    <row r="3647" spans="4:4">
      <c r="D3647" s="144"/>
    </row>
    <row r="3648" spans="4:4">
      <c r="D3648" s="144"/>
    </row>
    <row r="3649" spans="4:4">
      <c r="D3649" s="144"/>
    </row>
    <row r="3650" spans="4:4">
      <c r="D3650" s="144"/>
    </row>
    <row r="3651" spans="4:4">
      <c r="D3651" s="144"/>
    </row>
    <row r="3652" spans="4:4">
      <c r="D3652" s="144"/>
    </row>
    <row r="3653" spans="4:4">
      <c r="D3653" s="144"/>
    </row>
    <row r="3654" spans="4:4">
      <c r="D3654" s="144"/>
    </row>
    <row r="3655" spans="4:4">
      <c r="D3655" s="144"/>
    </row>
    <row r="3656" spans="4:4">
      <c r="D3656" s="144"/>
    </row>
    <row r="3657" spans="4:4">
      <c r="D3657" s="144"/>
    </row>
    <row r="3658" spans="4:4">
      <c r="D3658" s="144"/>
    </row>
    <row r="3659" spans="4:4">
      <c r="D3659" s="144"/>
    </row>
    <row r="3660" spans="4:4">
      <c r="D3660" s="144"/>
    </row>
    <row r="3661" spans="4:4">
      <c r="D3661" s="144"/>
    </row>
    <row r="3662" spans="4:4">
      <c r="D3662" s="144"/>
    </row>
    <row r="3663" spans="4:4">
      <c r="D3663" s="144"/>
    </row>
    <row r="3664" spans="4:4">
      <c r="D3664" s="144"/>
    </row>
    <row r="3665" spans="4:4">
      <c r="D3665" s="144"/>
    </row>
    <row r="3666" spans="4:4">
      <c r="D3666" s="144"/>
    </row>
    <row r="3667" spans="4:4">
      <c r="D3667" s="144"/>
    </row>
    <row r="3668" spans="4:4">
      <c r="D3668" s="144"/>
    </row>
    <row r="3669" spans="4:4">
      <c r="D3669" s="144"/>
    </row>
    <row r="3670" spans="4:4">
      <c r="D3670" s="144"/>
    </row>
    <row r="3671" spans="4:4">
      <c r="D3671" s="144"/>
    </row>
    <row r="3672" spans="4:4">
      <c r="D3672" s="144"/>
    </row>
    <row r="3673" spans="4:4">
      <c r="D3673" s="144"/>
    </row>
    <row r="3674" spans="4:4">
      <c r="D3674" s="144"/>
    </row>
    <row r="3675" spans="4:4">
      <c r="D3675" s="144"/>
    </row>
    <row r="3676" spans="4:4">
      <c r="D3676" s="144"/>
    </row>
    <row r="3677" spans="4:4">
      <c r="D3677" s="144"/>
    </row>
    <row r="3678" spans="4:4">
      <c r="D3678" s="144"/>
    </row>
    <row r="3679" spans="4:4">
      <c r="D3679" s="144"/>
    </row>
    <row r="3680" spans="4:4">
      <c r="D3680" s="144"/>
    </row>
    <row r="3681" spans="4:4">
      <c r="D3681" s="144"/>
    </row>
    <row r="3682" spans="4:4">
      <c r="D3682" s="144"/>
    </row>
    <row r="3683" spans="4:4">
      <c r="D3683" s="144"/>
    </row>
    <row r="3684" spans="4:4">
      <c r="D3684" s="144"/>
    </row>
    <row r="3685" spans="4:4">
      <c r="D3685" s="144"/>
    </row>
    <row r="3686" spans="4:4">
      <c r="D3686" s="144"/>
    </row>
    <row r="3687" spans="4:4">
      <c r="D3687" s="144"/>
    </row>
    <row r="3688" spans="4:4">
      <c r="D3688" s="144"/>
    </row>
    <row r="3689" spans="4:4">
      <c r="D3689" s="144"/>
    </row>
    <row r="3690" spans="4:4">
      <c r="D3690" s="144"/>
    </row>
    <row r="3691" spans="4:4">
      <c r="D3691" s="144"/>
    </row>
    <row r="3692" spans="4:4">
      <c r="D3692" s="144"/>
    </row>
    <row r="3693" spans="4:4">
      <c r="D3693" s="144"/>
    </row>
    <row r="3694" spans="4:4">
      <c r="D3694" s="144"/>
    </row>
    <row r="3695" spans="4:4">
      <c r="D3695" s="144"/>
    </row>
    <row r="3696" spans="4:4">
      <c r="D3696" s="144"/>
    </row>
    <row r="3697" spans="4:4">
      <c r="D3697" s="144"/>
    </row>
    <row r="3698" spans="4:4">
      <c r="D3698" s="144"/>
    </row>
    <row r="3699" spans="4:4">
      <c r="D3699" s="144"/>
    </row>
    <row r="3700" spans="4:4">
      <c r="D3700" s="144"/>
    </row>
    <row r="3701" spans="4:4">
      <c r="D3701" s="144"/>
    </row>
    <row r="3702" spans="4:4">
      <c r="D3702" s="144"/>
    </row>
    <row r="3703" spans="4:4">
      <c r="D3703" s="144"/>
    </row>
    <row r="3704" spans="4:4">
      <c r="D3704" s="144"/>
    </row>
    <row r="3705" spans="4:4">
      <c r="D3705" s="144"/>
    </row>
    <row r="3706" spans="4:4">
      <c r="D3706" s="144"/>
    </row>
    <row r="3707" spans="4:4">
      <c r="D3707" s="144"/>
    </row>
    <row r="3708" spans="4:4">
      <c r="D3708" s="144"/>
    </row>
    <row r="3709" spans="4:4">
      <c r="D3709" s="144"/>
    </row>
    <row r="3710" spans="4:4">
      <c r="D3710" s="144"/>
    </row>
    <row r="3711" spans="4:4">
      <c r="D3711" s="144"/>
    </row>
    <row r="3712" spans="4:4">
      <c r="D3712" s="144"/>
    </row>
    <row r="3713" spans="4:4">
      <c r="D3713" s="144"/>
    </row>
    <row r="3714" spans="4:4">
      <c r="D3714" s="144"/>
    </row>
    <row r="3715" spans="4:4">
      <c r="D3715" s="144"/>
    </row>
    <row r="3716" spans="4:4">
      <c r="D3716" s="144"/>
    </row>
    <row r="3717" spans="4:4">
      <c r="D3717" s="144"/>
    </row>
    <row r="3718" spans="4:4">
      <c r="D3718" s="144"/>
    </row>
    <row r="3719" spans="4:4">
      <c r="D3719" s="144"/>
    </row>
    <row r="3720" spans="4:4">
      <c r="D3720" s="144"/>
    </row>
    <row r="3721" spans="4:4">
      <c r="D3721" s="144"/>
    </row>
    <row r="3722" spans="4:4">
      <c r="D3722" s="144"/>
    </row>
    <row r="3723" spans="4:4">
      <c r="D3723" s="144"/>
    </row>
    <row r="3724" spans="4:4">
      <c r="D3724" s="144"/>
    </row>
    <row r="3725" spans="4:4">
      <c r="D3725" s="144"/>
    </row>
    <row r="3726" spans="4:4">
      <c r="D3726" s="144"/>
    </row>
    <row r="3727" spans="4:4">
      <c r="D3727" s="144"/>
    </row>
    <row r="3728" spans="4:4">
      <c r="D3728" s="144"/>
    </row>
    <row r="3729" spans="4:4">
      <c r="D3729" s="144"/>
    </row>
    <row r="3730" spans="4:4">
      <c r="D3730" s="144"/>
    </row>
    <row r="3731" spans="4:4">
      <c r="D3731" s="144"/>
    </row>
    <row r="3732" spans="4:4">
      <c r="D3732" s="144"/>
    </row>
    <row r="3733" spans="4:4">
      <c r="D3733" s="144"/>
    </row>
    <row r="3734" spans="4:4">
      <c r="D3734" s="144"/>
    </row>
    <row r="3735" spans="4:4">
      <c r="D3735" s="144"/>
    </row>
    <row r="3736" spans="4:4">
      <c r="D3736" s="144"/>
    </row>
    <row r="3737" spans="4:4">
      <c r="D3737" s="144"/>
    </row>
    <row r="3738" spans="4:4">
      <c r="D3738" s="144"/>
    </row>
    <row r="3739" spans="4:4">
      <c r="D3739" s="144"/>
    </row>
    <row r="3740" spans="4:4">
      <c r="D3740" s="144"/>
    </row>
    <row r="3741" spans="4:4">
      <c r="D3741" s="144"/>
    </row>
    <row r="3742" spans="4:4">
      <c r="D3742" s="144"/>
    </row>
    <row r="3743" spans="4:4">
      <c r="D3743" s="144"/>
    </row>
    <row r="3744" spans="4:4">
      <c r="D3744" s="144"/>
    </row>
    <row r="3745" spans="4:4">
      <c r="D3745" s="144"/>
    </row>
    <row r="3746" spans="4:4">
      <c r="D3746" s="144"/>
    </row>
    <row r="3747" spans="4:4">
      <c r="D3747" s="144"/>
    </row>
    <row r="3748" spans="4:4">
      <c r="D3748" s="144"/>
    </row>
    <row r="3749" spans="4:4">
      <c r="D3749" s="144"/>
    </row>
    <row r="3750" spans="4:4">
      <c r="D3750" s="144"/>
    </row>
    <row r="3751" spans="4:4">
      <c r="D3751" s="144"/>
    </row>
    <row r="3752" spans="4:4">
      <c r="D3752" s="144"/>
    </row>
    <row r="3753" spans="4:4">
      <c r="D3753" s="144"/>
    </row>
    <row r="3754" spans="4:4">
      <c r="D3754" s="144"/>
    </row>
    <row r="3755" spans="4:4">
      <c r="D3755" s="144"/>
    </row>
    <row r="3756" spans="4:4">
      <c r="D3756" s="144"/>
    </row>
    <row r="3757" spans="4:4">
      <c r="D3757" s="144"/>
    </row>
    <row r="3758" spans="4:4">
      <c r="D3758" s="144"/>
    </row>
    <row r="3759" spans="4:4">
      <c r="D3759" s="144"/>
    </row>
    <row r="3760" spans="4:4">
      <c r="D3760" s="144"/>
    </row>
    <row r="3761" spans="4:4">
      <c r="D3761" s="144"/>
    </row>
    <row r="3762" spans="4:4">
      <c r="D3762" s="144"/>
    </row>
    <row r="3763" spans="4:4">
      <c r="D3763" s="144"/>
    </row>
    <row r="3764" spans="4:4">
      <c r="D3764" s="144"/>
    </row>
    <row r="3765" spans="4:4">
      <c r="D3765" s="144"/>
    </row>
    <row r="3766" spans="4:4">
      <c r="D3766" s="144"/>
    </row>
    <row r="3767" spans="4:4">
      <c r="D3767" s="144"/>
    </row>
    <row r="3768" spans="4:4">
      <c r="D3768" s="144"/>
    </row>
    <row r="3769" spans="4:4">
      <c r="D3769" s="144"/>
    </row>
    <row r="3770" spans="4:4">
      <c r="D3770" s="144"/>
    </row>
    <row r="3771" spans="4:4">
      <c r="D3771" s="144"/>
    </row>
    <row r="3772" spans="4:4">
      <c r="D3772" s="144"/>
    </row>
    <row r="3773" spans="4:4">
      <c r="D3773" s="144"/>
    </row>
    <row r="3774" spans="4:4">
      <c r="D3774" s="144"/>
    </row>
    <row r="3775" spans="4:4">
      <c r="D3775" s="144"/>
    </row>
    <row r="3776" spans="4:4">
      <c r="D3776" s="144"/>
    </row>
    <row r="3777" spans="4:4">
      <c r="D3777" s="144"/>
    </row>
    <row r="3778" spans="4:4">
      <c r="D3778" s="144"/>
    </row>
    <row r="3779" spans="4:4">
      <c r="D3779" s="144"/>
    </row>
    <row r="3780" spans="4:4">
      <c r="D3780" s="144"/>
    </row>
    <row r="3781" spans="4:4">
      <c r="D3781" s="144"/>
    </row>
    <row r="3782" spans="4:4">
      <c r="D3782" s="144"/>
    </row>
    <row r="3783" spans="4:4">
      <c r="D3783" s="144"/>
    </row>
    <row r="3784" spans="4:4">
      <c r="D3784" s="144"/>
    </row>
    <row r="3785" spans="4:4">
      <c r="D3785" s="144"/>
    </row>
    <row r="3786" spans="4:4">
      <c r="D3786" s="144"/>
    </row>
    <row r="3787" spans="4:4">
      <c r="D3787" s="144"/>
    </row>
    <row r="3788" spans="4:4">
      <c r="D3788" s="144"/>
    </row>
    <row r="3789" spans="4:4">
      <c r="D3789" s="144"/>
    </row>
    <row r="3790" spans="4:4">
      <c r="D3790" s="144"/>
    </row>
    <row r="3791" spans="4:4">
      <c r="D3791" s="144"/>
    </row>
    <row r="3792" spans="4:4">
      <c r="D3792" s="144"/>
    </row>
    <row r="3793" spans="4:4">
      <c r="D3793" s="144"/>
    </row>
    <row r="3794" spans="4:4">
      <c r="D3794" s="144"/>
    </row>
    <row r="3795" spans="4:4">
      <c r="D3795" s="144"/>
    </row>
    <row r="3796" spans="4:4">
      <c r="D3796" s="144"/>
    </row>
    <row r="3797" spans="4:4">
      <c r="D3797" s="144"/>
    </row>
    <row r="3798" spans="4:4">
      <c r="D3798" s="144"/>
    </row>
    <row r="3799" spans="4:4">
      <c r="D3799" s="144"/>
    </row>
    <row r="3800" spans="4:4">
      <c r="D3800" s="144"/>
    </row>
    <row r="3801" spans="4:4">
      <c r="D3801" s="144"/>
    </row>
    <row r="3802" spans="4:4">
      <c r="D3802" s="144"/>
    </row>
    <row r="3803" spans="4:4">
      <c r="D3803" s="144"/>
    </row>
    <row r="3804" spans="4:4">
      <c r="D3804" s="144"/>
    </row>
    <row r="3805" spans="4:4">
      <c r="D3805" s="144"/>
    </row>
    <row r="3806" spans="4:4">
      <c r="D3806" s="144"/>
    </row>
    <row r="3807" spans="4:4">
      <c r="D3807" s="144"/>
    </row>
    <row r="3808" spans="4:4">
      <c r="D3808" s="144"/>
    </row>
    <row r="3809" spans="4:4">
      <c r="D3809" s="144"/>
    </row>
    <row r="3810" spans="4:4">
      <c r="D3810" s="144"/>
    </row>
    <row r="3811" spans="4:4">
      <c r="D3811" s="144"/>
    </row>
    <row r="3812" spans="4:4">
      <c r="D3812" s="144"/>
    </row>
    <row r="3813" spans="4:4">
      <c r="D3813" s="144"/>
    </row>
    <row r="3814" spans="4:4">
      <c r="D3814" s="144"/>
    </row>
    <row r="3815" spans="4:4">
      <c r="D3815" s="144"/>
    </row>
    <row r="3816" spans="4:4">
      <c r="D3816" s="144"/>
    </row>
    <row r="3817" spans="4:4">
      <c r="D3817" s="144"/>
    </row>
    <row r="3818" spans="4:4">
      <c r="D3818" s="144"/>
    </row>
    <row r="3819" spans="4:4">
      <c r="D3819" s="144"/>
    </row>
    <row r="3820" spans="4:4">
      <c r="D3820" s="144"/>
    </row>
    <row r="3821" spans="4:4">
      <c r="D3821" s="144"/>
    </row>
    <row r="3822" spans="4:4">
      <c r="D3822" s="144"/>
    </row>
    <row r="3823" spans="4:4">
      <c r="D3823" s="144"/>
    </row>
    <row r="3824" spans="4:4">
      <c r="D3824" s="144"/>
    </row>
    <row r="3825" spans="4:4">
      <c r="D3825" s="144"/>
    </row>
    <row r="3826" spans="4:4">
      <c r="D3826" s="144"/>
    </row>
    <row r="3827" spans="4:4">
      <c r="D3827" s="144"/>
    </row>
    <row r="3828" spans="4:4">
      <c r="D3828" s="144"/>
    </row>
    <row r="3829" spans="4:4">
      <c r="D3829" s="144"/>
    </row>
    <row r="3830" spans="4:4">
      <c r="D3830" s="144"/>
    </row>
    <row r="3831" spans="4:4">
      <c r="D3831" s="144"/>
    </row>
    <row r="3832" spans="4:4">
      <c r="D3832" s="144"/>
    </row>
    <row r="3833" spans="4:4">
      <c r="D3833" s="144"/>
    </row>
    <row r="3834" spans="4:4">
      <c r="D3834" s="144"/>
    </row>
    <row r="3835" spans="4:4">
      <c r="D3835" s="144"/>
    </row>
    <row r="3836" spans="4:4">
      <c r="D3836" s="144"/>
    </row>
    <row r="3837" spans="4:4">
      <c r="D3837" s="144"/>
    </row>
    <row r="3838" spans="4:4">
      <c r="D3838" s="144"/>
    </row>
    <row r="3839" spans="4:4">
      <c r="D3839" s="144"/>
    </row>
    <row r="3840" spans="4:4">
      <c r="D3840" s="144"/>
    </row>
    <row r="3841" spans="4:4">
      <c r="D3841" s="144"/>
    </row>
    <row r="3842" spans="4:4">
      <c r="D3842" s="144"/>
    </row>
    <row r="3843" spans="4:4">
      <c r="D3843" s="144"/>
    </row>
    <row r="3844" spans="4:4">
      <c r="D3844" s="144"/>
    </row>
    <row r="3845" spans="4:4">
      <c r="D3845" s="144"/>
    </row>
    <row r="3846" spans="4:4">
      <c r="D3846" s="144"/>
    </row>
    <row r="3847" spans="4:4">
      <c r="D3847" s="144"/>
    </row>
    <row r="3848" spans="4:4">
      <c r="D3848" s="144"/>
    </row>
    <row r="3849" spans="4:4">
      <c r="D3849" s="144"/>
    </row>
    <row r="3850" spans="4:4">
      <c r="D3850" s="144"/>
    </row>
    <row r="3851" spans="4:4">
      <c r="D3851" s="144"/>
    </row>
    <row r="3852" spans="4:4">
      <c r="D3852" s="144"/>
    </row>
    <row r="3853" spans="4:4">
      <c r="D3853" s="144"/>
    </row>
    <row r="3854" spans="4:4">
      <c r="D3854" s="144"/>
    </row>
    <row r="3855" spans="4:4">
      <c r="D3855" s="144"/>
    </row>
    <row r="3856" spans="4:4">
      <c r="D3856" s="144"/>
    </row>
    <row r="3857" spans="4:4">
      <c r="D3857" s="144"/>
    </row>
    <row r="3858" spans="4:4">
      <c r="D3858" s="144"/>
    </row>
    <row r="3859" spans="4:4">
      <c r="D3859" s="144"/>
    </row>
    <row r="3860" spans="4:4">
      <c r="D3860" s="144"/>
    </row>
    <row r="3861" spans="4:4">
      <c r="D3861" s="144"/>
    </row>
    <row r="3862" spans="4:4">
      <c r="D3862" s="144"/>
    </row>
    <row r="3863" spans="4:4">
      <c r="D3863" s="144"/>
    </row>
    <row r="3864" spans="4:4">
      <c r="D3864" s="144"/>
    </row>
    <row r="3865" spans="4:4">
      <c r="D3865" s="144"/>
    </row>
    <row r="3866" spans="4:4">
      <c r="D3866" s="144"/>
    </row>
    <row r="3867" spans="4:4">
      <c r="D3867" s="144"/>
    </row>
    <row r="3868" spans="4:4">
      <c r="D3868" s="144"/>
    </row>
    <row r="3869" spans="4:4">
      <c r="D3869" s="144"/>
    </row>
    <row r="3870" spans="4:4">
      <c r="D3870" s="144"/>
    </row>
    <row r="3871" spans="4:4">
      <c r="D3871" s="144"/>
    </row>
    <row r="3872" spans="4:4">
      <c r="D3872" s="144"/>
    </row>
    <row r="3873" spans="4:4">
      <c r="D3873" s="144"/>
    </row>
    <row r="3874" spans="4:4">
      <c r="D3874" s="144"/>
    </row>
    <row r="3875" spans="4:4">
      <c r="D3875" s="144"/>
    </row>
    <row r="3876" spans="4:4">
      <c r="D3876" s="144"/>
    </row>
    <row r="3877" spans="4:4">
      <c r="D3877" s="144"/>
    </row>
    <row r="3878" spans="4:4">
      <c r="D3878" s="144"/>
    </row>
    <row r="3879" spans="4:4">
      <c r="D3879" s="144"/>
    </row>
    <row r="3880" spans="4:4">
      <c r="D3880" s="144"/>
    </row>
    <row r="3881" spans="4:4">
      <c r="D3881" s="144"/>
    </row>
    <row r="3882" spans="4:4">
      <c r="D3882" s="144"/>
    </row>
    <row r="3883" spans="4:4">
      <c r="D3883" s="144"/>
    </row>
    <row r="3884" spans="4:4">
      <c r="D3884" s="144"/>
    </row>
    <row r="3885" spans="4:4">
      <c r="D3885" s="144"/>
    </row>
    <row r="3886" spans="4:4">
      <c r="D3886" s="144"/>
    </row>
    <row r="3887" spans="4:4">
      <c r="D3887" s="144"/>
    </row>
    <row r="3888" spans="4:4">
      <c r="D3888" s="144"/>
    </row>
    <row r="3889" spans="4:4">
      <c r="D3889" s="144"/>
    </row>
    <row r="3890" spans="4:4">
      <c r="D3890" s="144"/>
    </row>
    <row r="3891" spans="4:4">
      <c r="D3891" s="144"/>
    </row>
    <row r="3892" spans="4:4">
      <c r="D3892" s="144"/>
    </row>
    <row r="3893" spans="4:4">
      <c r="D3893" s="144"/>
    </row>
    <row r="3894" spans="4:4">
      <c r="D3894" s="144"/>
    </row>
    <row r="3895" spans="4:4">
      <c r="D3895" s="144"/>
    </row>
    <row r="3896" spans="4:4">
      <c r="D3896" s="144"/>
    </row>
    <row r="3897" spans="4:4">
      <c r="D3897" s="144"/>
    </row>
    <row r="3898" spans="4:4">
      <c r="D3898" s="144"/>
    </row>
    <row r="3899" spans="4:4">
      <c r="D3899" s="144"/>
    </row>
    <row r="3900" spans="4:4">
      <c r="D3900" s="144"/>
    </row>
    <row r="3901" spans="4:4">
      <c r="D3901" s="144"/>
    </row>
    <row r="3902" spans="4:4">
      <c r="D3902" s="144"/>
    </row>
    <row r="3903" spans="4:4">
      <c r="D3903" s="144"/>
    </row>
    <row r="3904" spans="4:4">
      <c r="D3904" s="144"/>
    </row>
    <row r="3905" spans="4:4">
      <c r="D3905" s="144"/>
    </row>
    <row r="3906" spans="4:4">
      <c r="D3906" s="144"/>
    </row>
    <row r="3907" spans="4:4">
      <c r="D3907" s="144"/>
    </row>
    <row r="3908" spans="4:4">
      <c r="D3908" s="144"/>
    </row>
    <row r="3909" spans="4:4">
      <c r="D3909" s="144"/>
    </row>
    <row r="3910" spans="4:4">
      <c r="D3910" s="144"/>
    </row>
    <row r="3911" spans="4:4">
      <c r="D3911" s="144"/>
    </row>
    <row r="3912" spans="4:4">
      <c r="D3912" s="144"/>
    </row>
    <row r="3913" spans="4:4">
      <c r="D3913" s="144"/>
    </row>
    <row r="3914" spans="4:4">
      <c r="D3914" s="144"/>
    </row>
    <row r="3915" spans="4:4">
      <c r="D3915" s="144"/>
    </row>
    <row r="3916" spans="4:4">
      <c r="D3916" s="144"/>
    </row>
    <row r="3917" spans="4:4">
      <c r="D3917" s="144"/>
    </row>
    <row r="3918" spans="4:4">
      <c r="D3918" s="144"/>
    </row>
    <row r="3919" spans="4:4">
      <c r="D3919" s="144"/>
    </row>
    <row r="3920" spans="4:4">
      <c r="D3920" s="144"/>
    </row>
    <row r="3921" spans="4:4">
      <c r="D3921" s="144"/>
    </row>
    <row r="3922" spans="4:4">
      <c r="D3922" s="144"/>
    </row>
    <row r="3923" spans="4:4">
      <c r="D3923" s="144"/>
    </row>
    <row r="3924" spans="4:4">
      <c r="D3924" s="144"/>
    </row>
    <row r="3925" spans="4:4">
      <c r="D3925" s="144"/>
    </row>
    <row r="3926" spans="4:4">
      <c r="D3926" s="144"/>
    </row>
    <row r="3927" spans="4:4">
      <c r="D3927" s="144"/>
    </row>
    <row r="3928" spans="4:4">
      <c r="D3928" s="144"/>
    </row>
    <row r="3929" spans="4:4">
      <c r="D3929" s="144"/>
    </row>
    <row r="3930" spans="4:4">
      <c r="D3930" s="144"/>
    </row>
    <row r="3931" spans="4:4">
      <c r="D3931" s="144"/>
    </row>
    <row r="3932" spans="4:4">
      <c r="D3932" s="144"/>
    </row>
    <row r="3933" spans="4:4">
      <c r="D3933" s="144"/>
    </row>
    <row r="3934" spans="4:4">
      <c r="D3934" s="144"/>
    </row>
    <row r="3935" spans="4:4">
      <c r="D3935" s="144"/>
    </row>
    <row r="3936" spans="4:4">
      <c r="D3936" s="144"/>
    </row>
    <row r="3937" spans="4:4">
      <c r="D3937" s="144"/>
    </row>
    <row r="3938" spans="4:4">
      <c r="D3938" s="144"/>
    </row>
    <row r="3939" spans="4:4">
      <c r="D3939" s="144"/>
    </row>
    <row r="3940" spans="4:4">
      <c r="D3940" s="144"/>
    </row>
    <row r="3941" spans="4:4">
      <c r="D3941" s="144"/>
    </row>
    <row r="3942" spans="4:4">
      <c r="D3942" s="144"/>
    </row>
    <row r="3943" spans="4:4">
      <c r="D3943" s="144"/>
    </row>
    <row r="3944" spans="4:4">
      <c r="D3944" s="144"/>
    </row>
    <row r="3945" spans="4:4">
      <c r="D3945" s="144"/>
    </row>
    <row r="3946" spans="4:4">
      <c r="D3946" s="144"/>
    </row>
    <row r="3947" spans="4:4">
      <c r="D3947" s="144"/>
    </row>
    <row r="3948" spans="4:4">
      <c r="D3948" s="144"/>
    </row>
    <row r="3949" spans="4:4">
      <c r="D3949" s="144"/>
    </row>
    <row r="3950" spans="4:4">
      <c r="D3950" s="144"/>
    </row>
    <row r="3951" spans="4:4">
      <c r="D3951" s="144"/>
    </row>
    <row r="3952" spans="4:4">
      <c r="D3952" s="144"/>
    </row>
    <row r="3953" spans="4:4">
      <c r="D3953" s="144"/>
    </row>
    <row r="3954" spans="4:4">
      <c r="D3954" s="144"/>
    </row>
    <row r="3955" spans="4:4">
      <c r="D3955" s="144"/>
    </row>
    <row r="3956" spans="4:4">
      <c r="D3956" s="144"/>
    </row>
    <row r="3957" spans="4:4">
      <c r="D3957" s="144"/>
    </row>
    <row r="3958" spans="4:4">
      <c r="D3958" s="144"/>
    </row>
    <row r="3959" spans="4:4">
      <c r="D3959" s="144"/>
    </row>
    <row r="3960" spans="4:4">
      <c r="D3960" s="144"/>
    </row>
    <row r="3961" spans="4:4">
      <c r="D3961" s="144"/>
    </row>
    <row r="3962" spans="4:4">
      <c r="D3962" s="144"/>
    </row>
    <row r="3963" spans="4:4">
      <c r="D3963" s="144"/>
    </row>
    <row r="3964" spans="4:4">
      <c r="D3964" s="144"/>
    </row>
    <row r="3965" spans="4:4">
      <c r="D3965" s="144"/>
    </row>
    <row r="3966" spans="4:4">
      <c r="D3966" s="144"/>
    </row>
    <row r="3967" spans="4:4">
      <c r="D3967" s="144"/>
    </row>
    <row r="3968" spans="4:4">
      <c r="D3968" s="144"/>
    </row>
    <row r="3969" spans="4:4">
      <c r="D3969" s="144"/>
    </row>
    <row r="3970" spans="4:4">
      <c r="D3970" s="144"/>
    </row>
    <row r="3971" spans="4:4">
      <c r="D3971" s="144"/>
    </row>
    <row r="3972" spans="4:4">
      <c r="D3972" s="144"/>
    </row>
    <row r="3973" spans="4:4">
      <c r="D3973" s="144"/>
    </row>
    <row r="3974" spans="4:4">
      <c r="D3974" s="144"/>
    </row>
    <row r="3975" spans="4:4">
      <c r="D3975" s="144"/>
    </row>
    <row r="3976" spans="4:4">
      <c r="D3976" s="144"/>
    </row>
    <row r="3977" spans="4:4">
      <c r="D3977" s="144"/>
    </row>
    <row r="3978" spans="4:4">
      <c r="D3978" s="144"/>
    </row>
    <row r="3979" spans="4:4">
      <c r="D3979" s="144"/>
    </row>
    <row r="3980" spans="4:4">
      <c r="D3980" s="144"/>
    </row>
    <row r="3981" spans="4:4">
      <c r="D3981" s="144"/>
    </row>
    <row r="3982" spans="4:4">
      <c r="D3982" s="144"/>
    </row>
    <row r="3983" spans="4:4">
      <c r="D3983" s="144"/>
    </row>
    <row r="3984" spans="4:4">
      <c r="D3984" s="144"/>
    </row>
    <row r="3985" spans="4:4">
      <c r="D3985" s="144"/>
    </row>
    <row r="3986" spans="4:4">
      <c r="D3986" s="144"/>
    </row>
    <row r="3987" spans="4:4">
      <c r="D3987" s="144"/>
    </row>
    <row r="3988" spans="4:4">
      <c r="D3988" s="144"/>
    </row>
    <row r="3989" spans="4:4">
      <c r="D3989" s="144"/>
    </row>
    <row r="3990" spans="4:4">
      <c r="D3990" s="144"/>
    </row>
    <row r="3991" spans="4:4">
      <c r="D3991" s="144"/>
    </row>
    <row r="3992" spans="4:4">
      <c r="D3992" s="144"/>
    </row>
    <row r="3993" spans="4:4">
      <c r="D3993" s="144"/>
    </row>
    <row r="3994" spans="4:4">
      <c r="D3994" s="144"/>
    </row>
    <row r="3995" spans="4:4">
      <c r="D3995" s="144"/>
    </row>
    <row r="3996" spans="4:4">
      <c r="D3996" s="144"/>
    </row>
    <row r="3997" spans="4:4">
      <c r="D3997" s="144"/>
    </row>
    <row r="3998" spans="4:4">
      <c r="D3998" s="144"/>
    </row>
    <row r="3999" spans="4:4">
      <c r="D3999" s="144"/>
    </row>
    <row r="4000" spans="4:4">
      <c r="D4000" s="144"/>
    </row>
    <row r="4001" spans="4:4">
      <c r="D4001" s="144"/>
    </row>
    <row r="4002" spans="4:4">
      <c r="D4002" s="144"/>
    </row>
    <row r="4003" spans="4:4">
      <c r="D4003" s="144"/>
    </row>
    <row r="4004" spans="4:4">
      <c r="D4004" s="144"/>
    </row>
    <row r="4005" spans="4:4">
      <c r="D4005" s="144"/>
    </row>
    <row r="4006" spans="4:4">
      <c r="D4006" s="144"/>
    </row>
    <row r="4007" spans="4:4">
      <c r="D4007" s="144"/>
    </row>
    <row r="4008" spans="4:4">
      <c r="D4008" s="144"/>
    </row>
    <row r="4009" spans="4:4">
      <c r="D4009" s="144"/>
    </row>
    <row r="4010" spans="4:4">
      <c r="D4010" s="144"/>
    </row>
    <row r="4011" spans="4:4">
      <c r="D4011" s="144"/>
    </row>
    <row r="4012" spans="4:4">
      <c r="D4012" s="144"/>
    </row>
    <row r="4013" spans="4:4">
      <c r="D4013" s="144"/>
    </row>
    <row r="4014" spans="4:4">
      <c r="D4014" s="144"/>
    </row>
    <row r="4015" spans="4:4">
      <c r="D4015" s="144"/>
    </row>
    <row r="4016" spans="4:4">
      <c r="D4016" s="144"/>
    </row>
    <row r="4017" spans="4:4">
      <c r="D4017" s="144"/>
    </row>
    <row r="4018" spans="4:4">
      <c r="D4018" s="144"/>
    </row>
    <row r="4019" spans="4:4">
      <c r="D4019" s="144"/>
    </row>
    <row r="4020" spans="4:4">
      <c r="D4020" s="144"/>
    </row>
    <row r="4021" spans="4:4">
      <c r="D4021" s="144"/>
    </row>
    <row r="4022" spans="4:4">
      <c r="D4022" s="144"/>
    </row>
    <row r="4023" spans="4:4">
      <c r="D4023" s="144"/>
    </row>
    <row r="4024" spans="4:4">
      <c r="D4024" s="144"/>
    </row>
    <row r="4025" spans="4:4">
      <c r="D4025" s="144"/>
    </row>
    <row r="4026" spans="4:4">
      <c r="D4026" s="144"/>
    </row>
    <row r="4027" spans="4:4">
      <c r="D4027" s="144"/>
    </row>
    <row r="4028" spans="4:4">
      <c r="D4028" s="144"/>
    </row>
    <row r="4029" spans="4:4">
      <c r="D4029" s="144"/>
    </row>
    <row r="4030" spans="4:4">
      <c r="D4030" s="144"/>
    </row>
    <row r="4031" spans="4:4">
      <c r="D4031" s="144"/>
    </row>
    <row r="4032" spans="4:4">
      <c r="D4032" s="144"/>
    </row>
    <row r="4033" spans="4:4">
      <c r="D4033" s="144"/>
    </row>
    <row r="4034" spans="4:4">
      <c r="D4034" s="144"/>
    </row>
    <row r="4035" spans="4:4">
      <c r="D4035" s="144"/>
    </row>
    <row r="4036" spans="4:4">
      <c r="D4036" s="144"/>
    </row>
    <row r="4037" spans="4:4">
      <c r="D4037" s="144"/>
    </row>
    <row r="4038" spans="4:4">
      <c r="D4038" s="144"/>
    </row>
    <row r="4039" spans="4:4">
      <c r="D4039" s="144"/>
    </row>
    <row r="4040" spans="4:4">
      <c r="D4040" s="144"/>
    </row>
    <row r="4041" spans="4:4">
      <c r="D4041" s="144"/>
    </row>
    <row r="4042" spans="4:4">
      <c r="D4042" s="144"/>
    </row>
    <row r="4043" spans="4:4">
      <c r="D4043" s="144"/>
    </row>
    <row r="4044" spans="4:4">
      <c r="D4044" s="144"/>
    </row>
    <row r="4045" spans="4:4">
      <c r="D4045" s="144"/>
    </row>
    <row r="4046" spans="4:4">
      <c r="D4046" s="144"/>
    </row>
    <row r="4047" spans="4:4">
      <c r="D4047" s="144"/>
    </row>
    <row r="4048" spans="4:4">
      <c r="D4048" s="144"/>
    </row>
    <row r="4049" spans="4:4">
      <c r="D4049" s="144"/>
    </row>
    <row r="4050" spans="4:4">
      <c r="D4050" s="144"/>
    </row>
    <row r="4051" spans="4:4">
      <c r="D4051" s="144"/>
    </row>
    <row r="4052" spans="4:4">
      <c r="D4052" s="144"/>
    </row>
    <row r="4053" spans="4:4">
      <c r="D4053" s="144"/>
    </row>
    <row r="4054" spans="4:4">
      <c r="D4054" s="144"/>
    </row>
    <row r="4055" spans="4:4">
      <c r="D4055" s="144"/>
    </row>
    <row r="4056" spans="4:4">
      <c r="D4056" s="144"/>
    </row>
    <row r="4057" spans="4:4">
      <c r="D4057" s="144"/>
    </row>
    <row r="4058" spans="4:4">
      <c r="D4058" s="144"/>
    </row>
    <row r="4059" spans="4:4">
      <c r="D4059" s="144"/>
    </row>
    <row r="4060" spans="4:4">
      <c r="D4060" s="144"/>
    </row>
    <row r="4061" spans="4:4">
      <c r="D4061" s="144"/>
    </row>
    <row r="4062" spans="4:4">
      <c r="D4062" s="144"/>
    </row>
    <row r="4063" spans="4:4">
      <c r="D4063" s="144"/>
    </row>
    <row r="4064" spans="4:4">
      <c r="D4064" s="144"/>
    </row>
    <row r="4065" spans="4:4">
      <c r="D4065" s="144"/>
    </row>
    <row r="4066" spans="4:4">
      <c r="D4066" s="144"/>
    </row>
    <row r="4067" spans="4:4">
      <c r="D4067" s="144"/>
    </row>
    <row r="4068" spans="4:4">
      <c r="D4068" s="144"/>
    </row>
    <row r="4069" spans="4:4">
      <c r="D4069" s="144"/>
    </row>
    <row r="4070" spans="4:4">
      <c r="D4070" s="144"/>
    </row>
    <row r="4071" spans="4:4">
      <c r="D4071" s="144"/>
    </row>
    <row r="4072" spans="4:4">
      <c r="D4072" s="144"/>
    </row>
    <row r="4073" spans="4:4">
      <c r="D4073" s="144"/>
    </row>
    <row r="4074" spans="4:4">
      <c r="D4074" s="144"/>
    </row>
    <row r="4075" spans="4:4">
      <c r="D4075" s="144"/>
    </row>
    <row r="4076" spans="4:4">
      <c r="D4076" s="144"/>
    </row>
    <row r="4077" spans="4:4">
      <c r="D4077" s="144"/>
    </row>
    <row r="4078" spans="4:4">
      <c r="D4078" s="144"/>
    </row>
    <row r="4079" spans="4:4">
      <c r="D4079" s="144"/>
    </row>
    <row r="4080" spans="4:4">
      <c r="D4080" s="144"/>
    </row>
    <row r="4081" spans="4:4">
      <c r="D4081" s="144"/>
    </row>
    <row r="4082" spans="4:4">
      <c r="D4082" s="144"/>
    </row>
    <row r="4083" spans="4:4">
      <c r="D4083" s="144"/>
    </row>
    <row r="4084" spans="4:4">
      <c r="D4084" s="144"/>
    </row>
    <row r="4085" spans="4:4">
      <c r="D4085" s="144"/>
    </row>
    <row r="4086" spans="4:4">
      <c r="D4086" s="144"/>
    </row>
    <row r="4087" spans="4:4">
      <c r="D4087" s="144"/>
    </row>
    <row r="4088" spans="4:4">
      <c r="D4088" s="144"/>
    </row>
    <row r="4089" spans="4:4">
      <c r="D4089" s="144"/>
    </row>
    <row r="4090" spans="4:4">
      <c r="D4090" s="144"/>
    </row>
    <row r="4091" spans="4:4">
      <c r="D4091" s="144"/>
    </row>
    <row r="4092" spans="4:4">
      <c r="D4092" s="144"/>
    </row>
    <row r="4093" spans="4:4">
      <c r="D4093" s="144"/>
    </row>
    <row r="4094" spans="4:4">
      <c r="D4094" s="144"/>
    </row>
    <row r="4095" spans="4:4">
      <c r="D4095" s="144"/>
    </row>
    <row r="4096" spans="4:4">
      <c r="D4096" s="144"/>
    </row>
    <row r="4097" spans="4:4">
      <c r="D4097" s="144"/>
    </row>
    <row r="4098" spans="4:4">
      <c r="D4098" s="144"/>
    </row>
    <row r="4099" spans="4:4">
      <c r="D4099" s="144"/>
    </row>
    <row r="4100" spans="4:4">
      <c r="D4100" s="144"/>
    </row>
    <row r="4101" spans="4:4">
      <c r="D4101" s="144"/>
    </row>
    <row r="4102" spans="4:4">
      <c r="D4102" s="144"/>
    </row>
    <row r="4103" spans="4:4">
      <c r="D4103" s="144"/>
    </row>
    <row r="4104" spans="4:4">
      <c r="D4104" s="144"/>
    </row>
    <row r="4105" spans="4:4">
      <c r="D4105" s="144"/>
    </row>
    <row r="4106" spans="4:4">
      <c r="D4106" s="144"/>
    </row>
    <row r="4107" spans="4:4">
      <c r="D4107" s="144"/>
    </row>
    <row r="4108" spans="4:4">
      <c r="D4108" s="144"/>
    </row>
    <row r="4109" spans="4:4">
      <c r="D4109" s="144"/>
    </row>
    <row r="4110" spans="4:4">
      <c r="D4110" s="144"/>
    </row>
    <row r="4111" spans="4:4">
      <c r="D4111" s="144"/>
    </row>
    <row r="4112" spans="4:4">
      <c r="D4112" s="144"/>
    </row>
    <row r="4113" spans="4:4">
      <c r="D4113" s="144"/>
    </row>
    <row r="4114" spans="4:4">
      <c r="D4114" s="144"/>
    </row>
    <row r="4115" spans="4:4">
      <c r="D4115" s="144"/>
    </row>
    <row r="4116" spans="4:4">
      <c r="D4116" s="144"/>
    </row>
    <row r="4117" spans="4:4">
      <c r="D4117" s="144"/>
    </row>
    <row r="4118" spans="4:4">
      <c r="D4118" s="144"/>
    </row>
    <row r="4119" spans="4:4">
      <c r="D4119" s="144"/>
    </row>
    <row r="4120" spans="4:4">
      <c r="D4120" s="144"/>
    </row>
    <row r="4121" spans="4:4">
      <c r="D4121" s="144"/>
    </row>
    <row r="4122" spans="4:4">
      <c r="D4122" s="144"/>
    </row>
    <row r="4123" spans="4:4">
      <c r="D4123" s="144"/>
    </row>
    <row r="4124" spans="4:4">
      <c r="D4124" s="144"/>
    </row>
    <row r="4125" spans="4:4">
      <c r="D4125" s="144"/>
    </row>
    <row r="4126" spans="4:4">
      <c r="D4126" s="144"/>
    </row>
    <row r="4127" spans="4:4">
      <c r="D4127" s="144"/>
    </row>
    <row r="4128" spans="4:4">
      <c r="D4128" s="144"/>
    </row>
    <row r="4129" spans="4:4">
      <c r="D4129" s="144"/>
    </row>
    <row r="4130" spans="4:4">
      <c r="D4130" s="144"/>
    </row>
    <row r="4131" spans="4:4">
      <c r="D4131" s="144"/>
    </row>
    <row r="4132" spans="4:4">
      <c r="D4132" s="144"/>
    </row>
    <row r="4133" spans="4:4">
      <c r="D4133" s="144"/>
    </row>
    <row r="4134" spans="4:4">
      <c r="D4134" s="144"/>
    </row>
    <row r="4135" spans="4:4">
      <c r="D4135" s="144"/>
    </row>
    <row r="4136" spans="4:4">
      <c r="D4136" s="144"/>
    </row>
    <row r="4137" spans="4:4">
      <c r="D4137" s="144"/>
    </row>
    <row r="4138" spans="4:4">
      <c r="D4138" s="144"/>
    </row>
    <row r="4139" spans="4:4">
      <c r="D4139" s="144"/>
    </row>
    <row r="4140" spans="4:4">
      <c r="D4140" s="144"/>
    </row>
    <row r="4141" spans="4:4">
      <c r="D4141" s="144"/>
    </row>
    <row r="4142" spans="4:4">
      <c r="D4142" s="144"/>
    </row>
    <row r="4143" spans="4:4">
      <c r="D4143" s="144"/>
    </row>
    <row r="4144" spans="4:4">
      <c r="D4144" s="144"/>
    </row>
    <row r="4145" spans="4:4">
      <c r="D4145" s="144"/>
    </row>
    <row r="4146" spans="4:4">
      <c r="D4146" s="144"/>
    </row>
    <row r="4147" spans="4:4">
      <c r="D4147" s="144"/>
    </row>
    <row r="4148" spans="4:4">
      <c r="D4148" s="144"/>
    </row>
    <row r="4149" spans="4:4">
      <c r="D4149" s="144"/>
    </row>
    <row r="4150" spans="4:4">
      <c r="D4150" s="144"/>
    </row>
    <row r="4151" spans="4:4">
      <c r="D4151" s="144"/>
    </row>
    <row r="4152" spans="4:4">
      <c r="D4152" s="144"/>
    </row>
    <row r="4153" spans="4:4">
      <c r="D4153" s="144"/>
    </row>
    <row r="4154" spans="4:4">
      <c r="D4154" s="144"/>
    </row>
    <row r="4155" spans="4:4">
      <c r="D4155" s="144"/>
    </row>
    <row r="4156" spans="4:4">
      <c r="D4156" s="144"/>
    </row>
    <row r="4157" spans="4:4">
      <c r="D4157" s="144"/>
    </row>
    <row r="4158" spans="4:4">
      <c r="D4158" s="144"/>
    </row>
    <row r="4159" spans="4:4">
      <c r="D4159" s="144"/>
    </row>
    <row r="4160" spans="4:4">
      <c r="D4160" s="144"/>
    </row>
    <row r="4161" spans="4:4">
      <c r="D4161" s="144"/>
    </row>
    <row r="4162" spans="4:4">
      <c r="D4162" s="144"/>
    </row>
    <row r="4163" spans="4:4">
      <c r="D4163" s="144"/>
    </row>
    <row r="4164" spans="4:4">
      <c r="D4164" s="144"/>
    </row>
    <row r="4165" spans="4:4">
      <c r="D4165" s="144"/>
    </row>
    <row r="4166" spans="4:4">
      <c r="D4166" s="144"/>
    </row>
    <row r="4167" spans="4:4">
      <c r="D4167" s="144"/>
    </row>
    <row r="4168" spans="4:4">
      <c r="D4168" s="144"/>
    </row>
    <row r="4169" spans="4:4">
      <c r="D4169" s="144"/>
    </row>
    <row r="4170" spans="4:4">
      <c r="D4170" s="144"/>
    </row>
    <row r="4171" spans="4:4">
      <c r="D4171" s="144"/>
    </row>
    <row r="4172" spans="4:4">
      <c r="D4172" s="144"/>
    </row>
    <row r="4173" spans="4:4">
      <c r="D4173" s="144"/>
    </row>
    <row r="4174" spans="4:4">
      <c r="D4174" s="144"/>
    </row>
    <row r="4175" spans="4:4">
      <c r="D4175" s="144"/>
    </row>
    <row r="4176" spans="4:4">
      <c r="D4176" s="144"/>
    </row>
    <row r="4177" spans="4:4">
      <c r="D4177" s="144"/>
    </row>
    <row r="4178" spans="4:4">
      <c r="D4178" s="144"/>
    </row>
    <row r="4179" spans="4:4">
      <c r="D4179" s="144"/>
    </row>
    <row r="4180" spans="4:4">
      <c r="D4180" s="144"/>
    </row>
    <row r="4181" spans="4:4">
      <c r="D4181" s="144"/>
    </row>
    <row r="4182" spans="4:4">
      <c r="D4182" s="144"/>
    </row>
    <row r="4183" spans="4:4">
      <c r="D4183" s="144"/>
    </row>
    <row r="4184" spans="4:4">
      <c r="D4184" s="144"/>
    </row>
    <row r="4185" spans="4:4">
      <c r="D4185" s="144"/>
    </row>
    <row r="4186" spans="4:4">
      <c r="D4186" s="144"/>
    </row>
    <row r="4187" spans="4:4">
      <c r="D4187" s="144"/>
    </row>
    <row r="4188" spans="4:4">
      <c r="D4188" s="144"/>
    </row>
    <row r="4189" spans="4:4">
      <c r="D4189" s="144"/>
    </row>
    <row r="4190" spans="4:4">
      <c r="D4190" s="144"/>
    </row>
    <row r="4191" spans="4:4">
      <c r="D4191" s="144"/>
    </row>
    <row r="4192" spans="4:4">
      <c r="D4192" s="144"/>
    </row>
    <row r="4193" spans="4:4">
      <c r="D4193" s="144"/>
    </row>
    <row r="4194" spans="4:4">
      <c r="D4194" s="144"/>
    </row>
    <row r="4195" spans="4:4">
      <c r="D4195" s="144"/>
    </row>
    <row r="4196" spans="4:4">
      <c r="D4196" s="144"/>
    </row>
    <row r="4197" spans="4:4">
      <c r="D4197" s="144"/>
    </row>
    <row r="4198" spans="4:4">
      <c r="D4198" s="144"/>
    </row>
    <row r="4199" spans="4:4">
      <c r="D4199" s="144"/>
    </row>
    <row r="4200" spans="4:4">
      <c r="D4200" s="144"/>
    </row>
    <row r="4201" spans="4:4">
      <c r="D4201" s="144"/>
    </row>
    <row r="4202" spans="4:4">
      <c r="D4202" s="144"/>
    </row>
    <row r="4203" spans="4:4">
      <c r="D4203" s="144"/>
    </row>
    <row r="4204" spans="4:4">
      <c r="D4204" s="144"/>
    </row>
    <row r="4205" spans="4:4">
      <c r="D4205" s="144"/>
    </row>
    <row r="4206" spans="4:4">
      <c r="D4206" s="144"/>
    </row>
    <row r="4207" spans="4:4">
      <c r="D4207" s="144"/>
    </row>
    <row r="4208" spans="4:4">
      <c r="D4208" s="144"/>
    </row>
    <row r="4209" spans="4:4">
      <c r="D4209" s="144"/>
    </row>
    <row r="4210" spans="4:4">
      <c r="D4210" s="144"/>
    </row>
    <row r="4211" spans="4:4">
      <c r="D4211" s="144"/>
    </row>
    <row r="4212" spans="4:4">
      <c r="D4212" s="144"/>
    </row>
    <row r="4213" spans="4:4">
      <c r="D4213" s="144"/>
    </row>
    <row r="4214" spans="4:4">
      <c r="D4214" s="144"/>
    </row>
    <row r="4215" spans="4:4">
      <c r="D4215" s="144"/>
    </row>
    <row r="4216" spans="4:4">
      <c r="D4216" s="144"/>
    </row>
    <row r="4217" spans="4:4">
      <c r="D4217" s="144"/>
    </row>
    <row r="4218" spans="4:4">
      <c r="D4218" s="144"/>
    </row>
    <row r="4219" spans="4:4">
      <c r="D4219" s="144"/>
    </row>
    <row r="4220" spans="4:4">
      <c r="D4220" s="144"/>
    </row>
    <row r="4221" spans="4:4">
      <c r="D4221" s="144"/>
    </row>
    <row r="4222" spans="4:4">
      <c r="D4222" s="144"/>
    </row>
    <row r="4223" spans="4:4">
      <c r="D4223" s="144"/>
    </row>
    <row r="4224" spans="4:4">
      <c r="D4224" s="144"/>
    </row>
    <row r="4225" spans="4:4">
      <c r="D4225" s="144"/>
    </row>
    <row r="4226" spans="4:4">
      <c r="D4226" s="144"/>
    </row>
    <row r="4227" spans="4:4">
      <c r="D4227" s="144"/>
    </row>
    <row r="4228" spans="4:4">
      <c r="D4228" s="144"/>
    </row>
    <row r="4229" spans="4:4">
      <c r="D4229" s="144"/>
    </row>
    <row r="4230" spans="4:4">
      <c r="D4230" s="144"/>
    </row>
    <row r="4231" spans="4:4">
      <c r="D4231" s="144"/>
    </row>
    <row r="4232" spans="4:4">
      <c r="D4232" s="144"/>
    </row>
    <row r="4233" spans="4:4">
      <c r="D4233" s="144"/>
    </row>
    <row r="4234" spans="4:4">
      <c r="D4234" s="144"/>
    </row>
    <row r="4235" spans="4:4">
      <c r="D4235" s="144"/>
    </row>
    <row r="4236" spans="4:4">
      <c r="D4236" s="144"/>
    </row>
    <row r="4237" spans="4:4">
      <c r="D4237" s="144"/>
    </row>
    <row r="4238" spans="4:4">
      <c r="D4238" s="144"/>
    </row>
    <row r="4239" spans="4:4">
      <c r="D4239" s="144"/>
    </row>
    <row r="4240" spans="4:4">
      <c r="D4240" s="144"/>
    </row>
    <row r="4241" spans="4:4">
      <c r="D4241" s="144"/>
    </row>
    <row r="4242" spans="4:4">
      <c r="D4242" s="144"/>
    </row>
    <row r="4243" spans="4:4">
      <c r="D4243" s="144"/>
    </row>
    <row r="4244" spans="4:4">
      <c r="D4244" s="144"/>
    </row>
    <row r="4245" spans="4:4">
      <c r="D4245" s="144"/>
    </row>
    <row r="4246" spans="4:4">
      <c r="D4246" s="144"/>
    </row>
    <row r="4247" spans="4:4">
      <c r="D4247" s="144"/>
    </row>
    <row r="4248" spans="4:4">
      <c r="D4248" s="144"/>
    </row>
    <row r="4249" spans="4:4">
      <c r="D4249" s="144"/>
    </row>
    <row r="4250" spans="4:4">
      <c r="D4250" s="144"/>
    </row>
    <row r="4251" spans="4:4">
      <c r="D4251" s="144"/>
    </row>
    <row r="4252" spans="4:4">
      <c r="D4252" s="144"/>
    </row>
    <row r="4253" spans="4:4">
      <c r="D4253" s="144"/>
    </row>
    <row r="4254" spans="4:4">
      <c r="D4254" s="144"/>
    </row>
    <row r="4255" spans="4:4">
      <c r="D4255" s="144"/>
    </row>
    <row r="4256" spans="4:4">
      <c r="D4256" s="144"/>
    </row>
    <row r="4257" spans="4:4">
      <c r="D4257" s="144"/>
    </row>
    <row r="4258" spans="4:4">
      <c r="D4258" s="144"/>
    </row>
    <row r="4259" spans="4:4">
      <c r="D4259" s="144"/>
    </row>
    <row r="4260" spans="4:4">
      <c r="D4260" s="144"/>
    </row>
    <row r="4261" spans="4:4">
      <c r="D4261" s="144"/>
    </row>
    <row r="4262" spans="4:4">
      <c r="D4262" s="144"/>
    </row>
    <row r="4263" spans="4:4">
      <c r="D4263" s="144"/>
    </row>
    <row r="4264" spans="4:4">
      <c r="D4264" s="144"/>
    </row>
    <row r="4265" spans="4:4">
      <c r="D4265" s="144"/>
    </row>
    <row r="4266" spans="4:4">
      <c r="D4266" s="144"/>
    </row>
    <row r="4267" spans="4:4">
      <c r="D4267" s="144"/>
    </row>
    <row r="4268" spans="4:4">
      <c r="D4268" s="144"/>
    </row>
    <row r="4269" spans="4:4">
      <c r="D4269" s="144"/>
    </row>
    <row r="4270" spans="4:4">
      <c r="D4270" s="144"/>
    </row>
    <row r="4271" spans="4:4">
      <c r="D4271" s="144"/>
    </row>
    <row r="4272" spans="4:4">
      <c r="D4272" s="144"/>
    </row>
    <row r="4273" spans="4:4">
      <c r="D4273" s="144"/>
    </row>
    <row r="4274" spans="4:4">
      <c r="D4274" s="144"/>
    </row>
    <row r="4275" spans="4:4">
      <c r="D4275" s="144"/>
    </row>
    <row r="4276" spans="4:4">
      <c r="D4276" s="144"/>
    </row>
    <row r="4277" spans="4:4">
      <c r="D4277" s="144"/>
    </row>
    <row r="4278" spans="4:4">
      <c r="D4278" s="144"/>
    </row>
    <row r="4279" spans="4:4">
      <c r="D4279" s="144"/>
    </row>
    <row r="4280" spans="4:4">
      <c r="D4280" s="144"/>
    </row>
    <row r="4281" spans="4:4">
      <c r="D4281" s="144"/>
    </row>
    <row r="4282" spans="4:4">
      <c r="D4282" s="144"/>
    </row>
    <row r="4283" spans="4:4">
      <c r="D4283" s="144"/>
    </row>
    <row r="4284" spans="4:4">
      <c r="D4284" s="144"/>
    </row>
    <row r="4285" spans="4:4">
      <c r="D4285" s="144"/>
    </row>
    <row r="4286" spans="4:4">
      <c r="D4286" s="144"/>
    </row>
    <row r="4287" spans="4:4">
      <c r="D4287" s="144"/>
    </row>
    <row r="4288" spans="4:4">
      <c r="D4288" s="144"/>
    </row>
    <row r="4289" spans="4:4">
      <c r="D4289" s="144"/>
    </row>
    <row r="4290" spans="4:4">
      <c r="D4290" s="144"/>
    </row>
    <row r="4291" spans="4:4">
      <c r="D4291" s="144"/>
    </row>
    <row r="4292" spans="4:4">
      <c r="D4292" s="144"/>
    </row>
    <row r="4293" spans="4:4">
      <c r="D4293" s="144"/>
    </row>
    <row r="4294" spans="4:4">
      <c r="D4294" s="144"/>
    </row>
    <row r="4295" spans="4:4">
      <c r="D4295" s="144"/>
    </row>
    <row r="4296" spans="4:4">
      <c r="D4296" s="144"/>
    </row>
    <row r="4297" spans="4:4">
      <c r="D4297" s="144"/>
    </row>
    <row r="4298" spans="4:4">
      <c r="D4298" s="144"/>
    </row>
    <row r="4299" spans="4:4">
      <c r="D4299" s="144"/>
    </row>
    <row r="4300" spans="4:4">
      <c r="D4300" s="144"/>
    </row>
    <row r="4301" spans="4:4">
      <c r="D4301" s="144"/>
    </row>
    <row r="4302" spans="4:4">
      <c r="D4302" s="144"/>
    </row>
    <row r="4303" spans="4:4">
      <c r="D4303" s="144"/>
    </row>
    <row r="4304" spans="4:4">
      <c r="D4304" s="144"/>
    </row>
    <row r="4305" spans="4:4">
      <c r="D4305" s="144"/>
    </row>
    <row r="4306" spans="4:4">
      <c r="D4306" s="144"/>
    </row>
    <row r="4307" spans="4:4">
      <c r="D4307" s="144"/>
    </row>
    <row r="4308" spans="4:4">
      <c r="D4308" s="144"/>
    </row>
    <row r="4309" spans="4:4">
      <c r="D4309" s="144"/>
    </row>
    <row r="4310" spans="4:4">
      <c r="D4310" s="144"/>
    </row>
    <row r="4311" spans="4:4">
      <c r="D4311" s="144"/>
    </row>
    <row r="4312" spans="4:4">
      <c r="D4312" s="144"/>
    </row>
    <row r="4313" spans="4:4">
      <c r="D4313" s="144"/>
    </row>
    <row r="4314" spans="4:4">
      <c r="D4314" s="144"/>
    </row>
    <row r="4315" spans="4:4">
      <c r="D4315" s="144"/>
    </row>
    <row r="4316" spans="4:4">
      <c r="D4316" s="144"/>
    </row>
    <row r="4317" spans="4:4">
      <c r="D4317" s="144"/>
    </row>
    <row r="4318" spans="4:4">
      <c r="D4318" s="144"/>
    </row>
    <row r="4319" spans="4:4">
      <c r="D4319" s="144"/>
    </row>
    <row r="4320" spans="4:4">
      <c r="D4320" s="144"/>
    </row>
    <row r="4321" spans="4:4">
      <c r="D4321" s="144"/>
    </row>
    <row r="4322" spans="4:4">
      <c r="D4322" s="144"/>
    </row>
    <row r="4323" spans="4:4">
      <c r="D4323" s="144"/>
    </row>
    <row r="4324" spans="4:4">
      <c r="D4324" s="144"/>
    </row>
    <row r="4325" spans="4:4">
      <c r="D4325" s="144"/>
    </row>
    <row r="4326" spans="4:4">
      <c r="D4326" s="144"/>
    </row>
    <row r="4327" spans="4:4">
      <c r="D4327" s="144"/>
    </row>
    <row r="4328" spans="4:4">
      <c r="D4328" s="144"/>
    </row>
    <row r="4329" spans="4:4">
      <c r="D4329" s="144"/>
    </row>
    <row r="4330" spans="4:4">
      <c r="D4330" s="144"/>
    </row>
    <row r="4331" spans="4:4">
      <c r="D4331" s="144"/>
    </row>
    <row r="4332" spans="4:4">
      <c r="D4332" s="144"/>
    </row>
    <row r="4333" spans="4:4">
      <c r="D4333" s="144"/>
    </row>
    <row r="4334" spans="4:4">
      <c r="D4334" s="144"/>
    </row>
    <row r="4335" spans="4:4">
      <c r="D4335" s="144"/>
    </row>
    <row r="4336" spans="4:4">
      <c r="D4336" s="144"/>
    </row>
    <row r="4337" spans="4:4">
      <c r="D4337" s="144"/>
    </row>
    <row r="4338" spans="4:4">
      <c r="D4338" s="144"/>
    </row>
    <row r="4339" spans="4:4">
      <c r="D4339" s="144"/>
    </row>
    <row r="4340" spans="4:4">
      <c r="D4340" s="144"/>
    </row>
    <row r="4341" spans="4:4">
      <c r="D4341" s="144"/>
    </row>
    <row r="4342" spans="4:4">
      <c r="D4342" s="144"/>
    </row>
    <row r="4343" spans="4:4">
      <c r="D4343" s="144"/>
    </row>
    <row r="4344" spans="4:4">
      <c r="D4344" s="144"/>
    </row>
    <row r="4345" spans="4:4">
      <c r="D4345" s="144"/>
    </row>
    <row r="4346" spans="4:4">
      <c r="D4346" s="144"/>
    </row>
    <row r="4347" spans="4:4">
      <c r="D4347" s="144"/>
    </row>
    <row r="4348" spans="4:4">
      <c r="D4348" s="144"/>
    </row>
    <row r="4349" spans="4:4">
      <c r="D4349" s="144"/>
    </row>
    <row r="4350" spans="4:4">
      <c r="D4350" s="144"/>
    </row>
    <row r="4351" spans="4:4">
      <c r="D4351" s="144"/>
    </row>
    <row r="4352" spans="4:4">
      <c r="D4352" s="144"/>
    </row>
    <row r="4353" spans="4:4">
      <c r="D4353" s="144"/>
    </row>
    <row r="4354" spans="4:4">
      <c r="D4354" s="144"/>
    </row>
    <row r="4355" spans="4:4">
      <c r="D4355" s="144"/>
    </row>
    <row r="4356" spans="4:4">
      <c r="D4356" s="144"/>
    </row>
    <row r="4357" spans="4:4">
      <c r="D4357" s="144"/>
    </row>
    <row r="4358" spans="4:4">
      <c r="D4358" s="144"/>
    </row>
    <row r="4359" spans="4:4">
      <c r="D4359" s="144"/>
    </row>
    <row r="4360" spans="4:4">
      <c r="D4360" s="144"/>
    </row>
    <row r="4361" spans="4:4">
      <c r="D4361" s="144"/>
    </row>
    <row r="4362" spans="4:4">
      <c r="D4362" s="144"/>
    </row>
    <row r="4363" spans="4:4">
      <c r="D4363" s="144"/>
    </row>
    <row r="4364" spans="4:4">
      <c r="D4364" s="144"/>
    </row>
    <row r="4365" spans="4:4">
      <c r="D4365" s="144"/>
    </row>
    <row r="4366" spans="4:4">
      <c r="D4366" s="144"/>
    </row>
    <row r="4367" spans="4:4">
      <c r="D4367" s="144"/>
    </row>
    <row r="4368" spans="4:4">
      <c r="D4368" s="144"/>
    </row>
    <row r="4369" spans="4:4">
      <c r="D4369" s="144"/>
    </row>
    <row r="4370" spans="4:4">
      <c r="D4370" s="144"/>
    </row>
    <row r="4371" spans="4:4">
      <c r="D4371" s="144"/>
    </row>
    <row r="4372" spans="4:4">
      <c r="D4372" s="144"/>
    </row>
    <row r="4373" spans="4:4">
      <c r="D4373" s="144"/>
    </row>
    <row r="4374" spans="4:4">
      <c r="D4374" s="144"/>
    </row>
    <row r="4375" spans="4:4">
      <c r="D4375" s="144"/>
    </row>
    <row r="4376" spans="4:4">
      <c r="D4376" s="144"/>
    </row>
    <row r="4377" spans="4:4">
      <c r="D4377" s="144"/>
    </row>
    <row r="4378" spans="4:4">
      <c r="D4378" s="144"/>
    </row>
    <row r="4379" spans="4:4">
      <c r="D4379" s="144"/>
    </row>
    <row r="4380" spans="4:4">
      <c r="D4380" s="144"/>
    </row>
    <row r="4381" spans="4:4">
      <c r="D4381" s="144"/>
    </row>
    <row r="4382" spans="4:4">
      <c r="D4382" s="144"/>
    </row>
    <row r="4383" spans="4:4">
      <c r="D4383" s="144"/>
    </row>
    <row r="4384" spans="4:4">
      <c r="D4384" s="144"/>
    </row>
    <row r="4385" spans="4:4">
      <c r="D4385" s="144"/>
    </row>
    <row r="4386" spans="4:4">
      <c r="D4386" s="144"/>
    </row>
    <row r="4387" spans="4:4">
      <c r="D4387" s="144"/>
    </row>
    <row r="4388" spans="4:4">
      <c r="D4388" s="144"/>
    </row>
    <row r="4389" spans="4:4">
      <c r="D4389" s="144"/>
    </row>
    <row r="4390" spans="4:4">
      <c r="D4390" s="144"/>
    </row>
    <row r="4391" spans="4:4">
      <c r="D4391" s="144"/>
    </row>
    <row r="4392" spans="4:4">
      <c r="D4392" s="144"/>
    </row>
    <row r="4393" spans="4:4">
      <c r="D4393" s="144"/>
    </row>
    <row r="4394" spans="4:4">
      <c r="D4394" s="144"/>
    </row>
    <row r="4395" spans="4:4">
      <c r="D4395" s="144"/>
    </row>
    <row r="4396" spans="4:4">
      <c r="D4396" s="144"/>
    </row>
    <row r="4397" spans="4:4">
      <c r="D4397" s="144"/>
    </row>
    <row r="4398" spans="4:4">
      <c r="D4398" s="144"/>
    </row>
    <row r="4399" spans="4:4">
      <c r="D4399" s="144"/>
    </row>
    <row r="4400" spans="4:4">
      <c r="D4400" s="144"/>
    </row>
    <row r="4401" spans="4:4">
      <c r="D4401" s="144"/>
    </row>
    <row r="4402" spans="4:4">
      <c r="D4402" s="144"/>
    </row>
    <row r="4403" spans="4:4">
      <c r="D4403" s="144"/>
    </row>
    <row r="4404" spans="4:4">
      <c r="D4404" s="144"/>
    </row>
    <row r="4405" spans="4:4">
      <c r="D4405" s="144"/>
    </row>
    <row r="4406" spans="4:4">
      <c r="D4406" s="144"/>
    </row>
    <row r="4407" spans="4:4">
      <c r="D4407" s="144"/>
    </row>
    <row r="4408" spans="4:4">
      <c r="D4408" s="144"/>
    </row>
    <row r="4409" spans="4:4">
      <c r="D4409" s="144"/>
    </row>
    <row r="4410" spans="4:4">
      <c r="D4410" s="144"/>
    </row>
    <row r="4411" spans="4:4">
      <c r="D4411" s="144"/>
    </row>
    <row r="4412" spans="4:4">
      <c r="D4412" s="144"/>
    </row>
    <row r="4413" spans="4:4">
      <c r="D4413" s="144"/>
    </row>
    <row r="4414" spans="4:4">
      <c r="D4414" s="144"/>
    </row>
    <row r="4415" spans="4:4">
      <c r="D4415" s="144"/>
    </row>
    <row r="4416" spans="4:4">
      <c r="D4416" s="144"/>
    </row>
    <row r="4417" spans="4:4">
      <c r="D4417" s="144"/>
    </row>
    <row r="4418" spans="4:4">
      <c r="D4418" s="144"/>
    </row>
    <row r="4419" spans="4:4">
      <c r="D4419" s="144"/>
    </row>
    <row r="4420" spans="4:4">
      <c r="D4420" s="144"/>
    </row>
    <row r="4421" spans="4:4">
      <c r="D4421" s="144"/>
    </row>
    <row r="4422" spans="4:4">
      <c r="D4422" s="144"/>
    </row>
    <row r="4423" spans="4:4">
      <c r="D4423" s="144"/>
    </row>
    <row r="4424" spans="4:4">
      <c r="D4424" s="144"/>
    </row>
    <row r="4425" spans="4:4">
      <c r="D4425" s="144"/>
    </row>
    <row r="4426" spans="4:4">
      <c r="D4426" s="144"/>
    </row>
    <row r="4427" spans="4:4">
      <c r="D4427" s="144"/>
    </row>
    <row r="4428" spans="4:4">
      <c r="D4428" s="144"/>
    </row>
    <row r="4429" spans="4:4">
      <c r="D4429" s="144"/>
    </row>
    <row r="4430" spans="4:4">
      <c r="D4430" s="144"/>
    </row>
    <row r="4431" spans="4:4">
      <c r="D4431" s="144"/>
    </row>
    <row r="4432" spans="4:4">
      <c r="D4432" s="144"/>
    </row>
    <row r="4433" spans="4:4">
      <c r="D4433" s="144"/>
    </row>
    <row r="4434" spans="4:4">
      <c r="D4434" s="144"/>
    </row>
    <row r="4435" spans="4:4">
      <c r="D4435" s="144"/>
    </row>
    <row r="4436" spans="4:4">
      <c r="D4436" s="144"/>
    </row>
    <row r="4437" spans="4:4">
      <c r="D4437" s="144"/>
    </row>
    <row r="4438" spans="4:4">
      <c r="D4438" s="144"/>
    </row>
    <row r="4439" spans="4:4">
      <c r="D4439" s="144"/>
    </row>
    <row r="4440" spans="4:4">
      <c r="D4440" s="144"/>
    </row>
    <row r="4441" spans="4:4">
      <c r="D4441" s="144"/>
    </row>
    <row r="4442" spans="4:4">
      <c r="D4442" s="144"/>
    </row>
    <row r="4443" spans="4:4">
      <c r="D4443" s="144"/>
    </row>
    <row r="4444" spans="4:4">
      <c r="D4444" s="144"/>
    </row>
    <row r="4445" spans="4:4">
      <c r="D4445" s="144"/>
    </row>
    <row r="4446" spans="4:4">
      <c r="D4446" s="144"/>
    </row>
    <row r="4447" spans="4:4">
      <c r="D4447" s="144"/>
    </row>
    <row r="4448" spans="4:4">
      <c r="D4448" s="144"/>
    </row>
    <row r="4449" spans="4:4">
      <c r="D4449" s="144"/>
    </row>
    <row r="4450" spans="4:4">
      <c r="D4450" s="144"/>
    </row>
    <row r="4451" spans="4:4">
      <c r="D4451" s="144"/>
    </row>
    <row r="4452" spans="4:4">
      <c r="D4452" s="144"/>
    </row>
    <row r="4453" spans="4:4">
      <c r="D4453" s="144"/>
    </row>
    <row r="4454" spans="4:4">
      <c r="D4454" s="144"/>
    </row>
    <row r="4455" spans="4:4">
      <c r="D4455" s="144"/>
    </row>
    <row r="4456" spans="4:4">
      <c r="D4456" s="144"/>
    </row>
    <row r="4457" spans="4:4">
      <c r="D4457" s="144"/>
    </row>
    <row r="4458" spans="4:4">
      <c r="D4458" s="144"/>
    </row>
    <row r="4459" spans="4:4">
      <c r="D4459" s="144"/>
    </row>
    <row r="4460" spans="4:4">
      <c r="D4460" s="144"/>
    </row>
    <row r="4461" spans="4:4">
      <c r="D4461" s="144"/>
    </row>
    <row r="4462" spans="4:4">
      <c r="D4462" s="144"/>
    </row>
    <row r="4463" spans="4:4">
      <c r="D4463" s="144"/>
    </row>
    <row r="4464" spans="4:4">
      <c r="D4464" s="144"/>
    </row>
    <row r="4465" spans="4:4">
      <c r="D4465" s="144"/>
    </row>
    <row r="4466" spans="4:4">
      <c r="D4466" s="144"/>
    </row>
    <row r="4467" spans="4:4">
      <c r="D4467" s="144"/>
    </row>
    <row r="4468" spans="4:4">
      <c r="D4468" s="144"/>
    </row>
    <row r="4469" spans="4:4">
      <c r="D4469" s="144"/>
    </row>
    <row r="4470" spans="4:4">
      <c r="D4470" s="144"/>
    </row>
    <row r="4471" spans="4:4">
      <c r="D4471" s="144"/>
    </row>
    <row r="4472" spans="4:4">
      <c r="D4472" s="144"/>
    </row>
    <row r="4473" spans="4:4">
      <c r="D4473" s="144"/>
    </row>
    <row r="4474" spans="4:4">
      <c r="D4474" s="144"/>
    </row>
    <row r="4475" spans="4:4">
      <c r="D4475" s="144"/>
    </row>
    <row r="4476" spans="4:4">
      <c r="D4476" s="144"/>
    </row>
    <row r="4477" spans="4:4">
      <c r="D4477" s="144"/>
    </row>
    <row r="4478" spans="4:4">
      <c r="D4478" s="144"/>
    </row>
    <row r="4479" spans="4:4">
      <c r="D4479" s="144"/>
    </row>
    <row r="4480" spans="4:4">
      <c r="D4480" s="144"/>
    </row>
    <row r="4481" spans="4:4">
      <c r="D4481" s="144"/>
    </row>
    <row r="4482" spans="4:4">
      <c r="D4482" s="144"/>
    </row>
    <row r="4483" spans="4:4">
      <c r="D4483" s="144"/>
    </row>
    <row r="4484" spans="4:4">
      <c r="D4484" s="144"/>
    </row>
    <row r="4485" spans="4:4">
      <c r="D4485" s="144"/>
    </row>
    <row r="4486" spans="4:4">
      <c r="D4486" s="144"/>
    </row>
    <row r="4487" spans="4:4">
      <c r="D4487" s="144"/>
    </row>
    <row r="4488" spans="4:4">
      <c r="D4488" s="144"/>
    </row>
    <row r="4489" spans="4:4">
      <c r="D4489" s="144"/>
    </row>
    <row r="4490" spans="4:4">
      <c r="D4490" s="144"/>
    </row>
    <row r="4491" spans="4:4">
      <c r="D4491" s="144"/>
    </row>
    <row r="4492" spans="4:4">
      <c r="D4492" s="144"/>
    </row>
    <row r="4493" spans="4:4">
      <c r="D4493" s="144"/>
    </row>
    <row r="4494" spans="4:4">
      <c r="D4494" s="144"/>
    </row>
    <row r="4495" spans="4:4">
      <c r="D4495" s="144"/>
    </row>
    <row r="4496" spans="4:4">
      <c r="D4496" s="144"/>
    </row>
    <row r="4497" spans="4:4">
      <c r="D4497" s="144"/>
    </row>
    <row r="4498" spans="4:4">
      <c r="D4498" s="144"/>
    </row>
    <row r="4499" spans="4:4">
      <c r="D4499" s="144"/>
    </row>
    <row r="4500" spans="4:4">
      <c r="D4500" s="144"/>
    </row>
    <row r="4501" spans="4:4">
      <c r="D4501" s="144"/>
    </row>
    <row r="4502" spans="4:4">
      <c r="D4502" s="144"/>
    </row>
    <row r="4503" spans="4:4">
      <c r="D4503" s="144"/>
    </row>
    <row r="4504" spans="4:4">
      <c r="D4504" s="144"/>
    </row>
    <row r="4505" spans="4:4">
      <c r="D4505" s="144"/>
    </row>
    <row r="4506" spans="4:4">
      <c r="D4506" s="144"/>
    </row>
    <row r="4507" spans="4:4">
      <c r="D4507" s="144"/>
    </row>
    <row r="4508" spans="4:4">
      <c r="D4508" s="144"/>
    </row>
    <row r="4509" spans="4:4">
      <c r="D4509" s="144"/>
    </row>
    <row r="4510" spans="4:4">
      <c r="D4510" s="144"/>
    </row>
    <row r="4511" spans="4:4">
      <c r="D4511" s="144"/>
    </row>
    <row r="4512" spans="4:4">
      <c r="D4512" s="144"/>
    </row>
    <row r="4513" spans="4:4">
      <c r="D4513" s="144"/>
    </row>
    <row r="4514" spans="4:4">
      <c r="D4514" s="144"/>
    </row>
    <row r="4515" spans="4:4">
      <c r="D4515" s="144"/>
    </row>
    <row r="4516" spans="4:4">
      <c r="D4516" s="144"/>
    </row>
    <row r="4517" spans="4:4">
      <c r="D4517" s="144"/>
    </row>
    <row r="4518" spans="4:4">
      <c r="D4518" s="144"/>
    </row>
    <row r="4519" spans="4:4">
      <c r="D4519" s="144"/>
    </row>
    <row r="4520" spans="4:4">
      <c r="D4520" s="144"/>
    </row>
    <row r="4521" spans="4:4">
      <c r="D4521" s="144"/>
    </row>
    <row r="4522" spans="4:4">
      <c r="D4522" s="144"/>
    </row>
    <row r="4523" spans="4:4">
      <c r="D4523" s="144"/>
    </row>
    <row r="4524" spans="4:4">
      <c r="D4524" s="144"/>
    </row>
    <row r="4525" spans="4:4">
      <c r="D4525" s="144"/>
    </row>
    <row r="4526" spans="4:4">
      <c r="D4526" s="144"/>
    </row>
    <row r="4527" spans="4:4">
      <c r="D4527" s="144"/>
    </row>
    <row r="4528" spans="4:4">
      <c r="D4528" s="144"/>
    </row>
    <row r="4529" spans="4:4">
      <c r="D4529" s="144"/>
    </row>
    <row r="4530" spans="4:4">
      <c r="D4530" s="144"/>
    </row>
    <row r="4531" spans="4:4">
      <c r="D4531" s="144"/>
    </row>
    <row r="4532" spans="4:4">
      <c r="D4532" s="144"/>
    </row>
    <row r="4533" spans="4:4">
      <c r="D4533" s="144"/>
    </row>
    <row r="4534" spans="4:4">
      <c r="D4534" s="144"/>
    </row>
    <row r="4535" spans="4:4">
      <c r="D4535" s="144"/>
    </row>
    <row r="4536" spans="4:4">
      <c r="D4536" s="144"/>
    </row>
    <row r="4537" spans="4:4">
      <c r="D4537" s="144"/>
    </row>
    <row r="4538" spans="4:4">
      <c r="D4538" s="144"/>
    </row>
    <row r="4539" spans="4:4">
      <c r="D4539" s="144"/>
    </row>
    <row r="4540" spans="4:4">
      <c r="D4540" s="144"/>
    </row>
    <row r="4541" spans="4:4">
      <c r="D4541" s="144"/>
    </row>
    <row r="4542" spans="4:4">
      <c r="D4542" s="144"/>
    </row>
    <row r="4543" spans="4:4">
      <c r="D4543" s="144"/>
    </row>
    <row r="4544" spans="4:4">
      <c r="D4544" s="144"/>
    </row>
    <row r="4545" spans="4:4">
      <c r="D4545" s="144"/>
    </row>
    <row r="4546" spans="4:4">
      <c r="D4546" s="144"/>
    </row>
    <row r="4547" spans="4:4">
      <c r="D4547" s="144"/>
    </row>
    <row r="4548" spans="4:4">
      <c r="D4548" s="144"/>
    </row>
    <row r="4549" spans="4:4">
      <c r="D4549" s="144"/>
    </row>
    <row r="4550" spans="4:4">
      <c r="D4550" s="144"/>
    </row>
    <row r="4551" spans="4:4">
      <c r="D4551" s="144"/>
    </row>
    <row r="4552" spans="4:4">
      <c r="D4552" s="144"/>
    </row>
    <row r="4553" spans="4:4">
      <c r="D4553" s="144"/>
    </row>
    <row r="4554" spans="4:4">
      <c r="D4554" s="144"/>
    </row>
    <row r="4555" spans="4:4">
      <c r="D4555" s="144"/>
    </row>
    <row r="4556" spans="4:4">
      <c r="D4556" s="144"/>
    </row>
    <row r="4557" spans="4:4">
      <c r="D4557" s="144"/>
    </row>
    <row r="4558" spans="4:4">
      <c r="D4558" s="144"/>
    </row>
    <row r="4559" spans="4:4">
      <c r="D4559" s="144"/>
    </row>
    <row r="4560" spans="4:4">
      <c r="D4560" s="144"/>
    </row>
    <row r="4561" spans="4:4">
      <c r="D4561" s="144"/>
    </row>
    <row r="4562" spans="4:4">
      <c r="D4562" s="144"/>
    </row>
    <row r="4563" spans="4:4">
      <c r="D4563" s="144"/>
    </row>
    <row r="4564" spans="4:4">
      <c r="D4564" s="144"/>
    </row>
    <row r="4565" spans="4:4">
      <c r="D4565" s="144"/>
    </row>
    <row r="4566" spans="4:4">
      <c r="D4566" s="144"/>
    </row>
    <row r="4567" spans="4:4">
      <c r="D4567" s="144"/>
    </row>
    <row r="4568" spans="4:4">
      <c r="D4568" s="144"/>
    </row>
    <row r="4569" spans="4:4">
      <c r="D4569" s="144"/>
    </row>
    <row r="4570" spans="4:4">
      <c r="D4570" s="144"/>
    </row>
    <row r="4571" spans="4:4">
      <c r="D4571" s="144"/>
    </row>
    <row r="4572" spans="4:4">
      <c r="D4572" s="144"/>
    </row>
    <row r="4573" spans="4:4">
      <c r="D4573" s="144"/>
    </row>
    <row r="4574" spans="4:4">
      <c r="D4574" s="144"/>
    </row>
    <row r="4575" spans="4:4">
      <c r="D4575" s="144"/>
    </row>
    <row r="4576" spans="4:4">
      <c r="D4576" s="144"/>
    </row>
    <row r="4577" spans="4:4">
      <c r="D4577" s="144"/>
    </row>
    <row r="4578" spans="4:4">
      <c r="D4578" s="144"/>
    </row>
    <row r="4579" spans="4:4">
      <c r="D4579" s="144"/>
    </row>
    <row r="4580" spans="4:4">
      <c r="D4580" s="144"/>
    </row>
    <row r="4581" spans="4:4">
      <c r="D4581" s="144"/>
    </row>
    <row r="4582" spans="4:4">
      <c r="D4582" s="144"/>
    </row>
    <row r="4583" spans="4:4">
      <c r="D4583" s="144"/>
    </row>
    <row r="4584" spans="4:4">
      <c r="D4584" s="144"/>
    </row>
    <row r="4585" spans="4:4">
      <c r="D4585" s="144"/>
    </row>
    <row r="4586" spans="4:4">
      <c r="D4586" s="144"/>
    </row>
    <row r="4587" spans="4:4">
      <c r="D4587" s="144"/>
    </row>
    <row r="4588" spans="4:4">
      <c r="D4588" s="144"/>
    </row>
    <row r="4589" spans="4:4">
      <c r="D4589" s="144"/>
    </row>
    <row r="4590" spans="4:4">
      <c r="D4590" s="144"/>
    </row>
    <row r="4591" spans="4:4">
      <c r="D4591" s="144"/>
    </row>
    <row r="4592" spans="4:4">
      <c r="D4592" s="144"/>
    </row>
    <row r="4593" spans="4:4">
      <c r="D4593" s="144"/>
    </row>
    <row r="4594" spans="4:4">
      <c r="D4594" s="144"/>
    </row>
    <row r="4595" spans="4:4">
      <c r="D4595" s="144"/>
    </row>
    <row r="4596" spans="4:4">
      <c r="D4596" s="144"/>
    </row>
    <row r="4597" spans="4:4">
      <c r="D4597" s="144"/>
    </row>
    <row r="4598" spans="4:4">
      <c r="D4598" s="144"/>
    </row>
    <row r="4599" spans="4:4">
      <c r="D4599" s="144"/>
    </row>
    <row r="4600" spans="4:4">
      <c r="D4600" s="144"/>
    </row>
    <row r="4601" spans="4:4">
      <c r="D4601" s="144"/>
    </row>
    <row r="4602" spans="4:4">
      <c r="D4602" s="144"/>
    </row>
    <row r="4603" spans="4:4">
      <c r="D4603" s="144"/>
    </row>
    <row r="4604" spans="4:4">
      <c r="D4604" s="144"/>
    </row>
    <row r="4605" spans="4:4">
      <c r="D4605" s="144"/>
    </row>
    <row r="4606" spans="4:4">
      <c r="D4606" s="144"/>
    </row>
    <row r="4607" spans="4:4">
      <c r="D4607" s="144"/>
    </row>
    <row r="4608" spans="4:4">
      <c r="D4608" s="144"/>
    </row>
    <row r="4609" spans="4:4">
      <c r="D4609" s="144"/>
    </row>
    <row r="4610" spans="4:4">
      <c r="D4610" s="144"/>
    </row>
    <row r="4611" spans="4:4">
      <c r="D4611" s="144"/>
    </row>
    <row r="4612" spans="4:4">
      <c r="D4612" s="144"/>
    </row>
    <row r="4613" spans="4:4">
      <c r="D4613" s="144"/>
    </row>
    <row r="4614" spans="4:4">
      <c r="D4614" s="144"/>
    </row>
    <row r="4615" spans="4:4">
      <c r="D4615" s="144"/>
    </row>
    <row r="4616" spans="4:4">
      <c r="D4616" s="144"/>
    </row>
    <row r="4617" spans="4:4">
      <c r="D4617" s="144"/>
    </row>
    <row r="4618" spans="4:4">
      <c r="D4618" s="144"/>
    </row>
    <row r="4619" spans="4:4">
      <c r="D4619" s="144"/>
    </row>
    <row r="4620" spans="4:4">
      <c r="D4620" s="144"/>
    </row>
    <row r="4621" spans="4:4">
      <c r="D4621" s="144"/>
    </row>
    <row r="4622" spans="4:4">
      <c r="D4622" s="144"/>
    </row>
    <row r="4623" spans="4:4">
      <c r="D4623" s="144"/>
    </row>
    <row r="4624" spans="4:4">
      <c r="D4624" s="144"/>
    </row>
    <row r="4625" spans="4:4">
      <c r="D4625" s="144"/>
    </row>
    <row r="4626" spans="4:4">
      <c r="D4626" s="144"/>
    </row>
    <row r="4627" spans="4:4">
      <c r="D4627" s="144"/>
    </row>
    <row r="4628" spans="4:4">
      <c r="D4628" s="144"/>
    </row>
    <row r="4629" spans="4:4">
      <c r="D4629" s="144"/>
    </row>
    <row r="4630" spans="4:4">
      <c r="D4630" s="144"/>
    </row>
    <row r="4631" spans="4:4">
      <c r="D4631" s="144"/>
    </row>
    <row r="4632" spans="4:4">
      <c r="D4632" s="144"/>
    </row>
    <row r="4633" spans="4:4">
      <c r="D4633" s="144"/>
    </row>
    <row r="4634" spans="4:4">
      <c r="D4634" s="144"/>
    </row>
    <row r="4635" spans="4:4">
      <c r="D4635" s="144"/>
    </row>
    <row r="4636" spans="4:4">
      <c r="D4636" s="144"/>
    </row>
    <row r="4637" spans="4:4">
      <c r="D4637" s="144"/>
    </row>
    <row r="4638" spans="4:4">
      <c r="D4638" s="144"/>
    </row>
    <row r="4639" spans="4:4">
      <c r="D4639" s="144"/>
    </row>
    <row r="4640" spans="4:4">
      <c r="D4640" s="144"/>
    </row>
    <row r="4641" spans="4:4">
      <c r="D4641" s="144"/>
    </row>
    <row r="4642" spans="4:4">
      <c r="D4642" s="144"/>
    </row>
    <row r="4643" spans="4:4">
      <c r="D4643" s="144"/>
    </row>
    <row r="4644" spans="4:4">
      <c r="D4644" s="144"/>
    </row>
    <row r="4645" spans="4:4">
      <c r="D4645" s="144"/>
    </row>
    <row r="4646" spans="4:4">
      <c r="D4646" s="144"/>
    </row>
    <row r="4647" spans="4:4">
      <c r="D4647" s="144"/>
    </row>
    <row r="4648" spans="4:4">
      <c r="D4648" s="144"/>
    </row>
    <row r="4649" spans="4:4">
      <c r="D4649" s="144"/>
    </row>
    <row r="4650" spans="4:4">
      <c r="D4650" s="144"/>
    </row>
    <row r="4651" spans="4:4">
      <c r="D4651" s="144"/>
    </row>
    <row r="4652" spans="4:4">
      <c r="D4652" s="144"/>
    </row>
    <row r="4653" spans="4:4">
      <c r="D4653" s="144"/>
    </row>
    <row r="4654" spans="4:4">
      <c r="D4654" s="144"/>
    </row>
    <row r="4655" spans="4:4">
      <c r="D4655" s="144"/>
    </row>
    <row r="4656" spans="4:4">
      <c r="D4656" s="144"/>
    </row>
    <row r="4657" spans="4:4">
      <c r="D4657" s="144"/>
    </row>
    <row r="4658" spans="4:4">
      <c r="D4658" s="144"/>
    </row>
    <row r="4659" spans="4:4">
      <c r="D4659" s="144"/>
    </row>
    <row r="4660" spans="4:4">
      <c r="D4660" s="144"/>
    </row>
    <row r="4661" spans="4:4">
      <c r="D4661" s="144"/>
    </row>
    <row r="4662" spans="4:4">
      <c r="D4662" s="144"/>
    </row>
    <row r="4663" spans="4:4">
      <c r="D4663" s="144"/>
    </row>
    <row r="4664" spans="4:4">
      <c r="D4664" s="144"/>
    </row>
    <row r="4665" spans="4:4">
      <c r="D4665" s="144"/>
    </row>
    <row r="4666" spans="4:4">
      <c r="D4666" s="144"/>
    </row>
    <row r="4667" spans="4:4">
      <c r="D4667" s="144"/>
    </row>
    <row r="4668" spans="4:4">
      <c r="D4668" s="144"/>
    </row>
    <row r="4669" spans="4:4">
      <c r="D4669" s="144"/>
    </row>
    <row r="4670" spans="4:4">
      <c r="D4670" s="144"/>
    </row>
    <row r="4671" spans="4:4">
      <c r="D4671" s="144"/>
    </row>
    <row r="4672" spans="4:4">
      <c r="D4672" s="144"/>
    </row>
    <row r="4673" spans="4:4">
      <c r="D4673" s="144"/>
    </row>
    <row r="4674" spans="4:4">
      <c r="D4674" s="144"/>
    </row>
    <row r="4675" spans="4:4">
      <c r="D4675" s="144"/>
    </row>
    <row r="4676" spans="4:4">
      <c r="D4676" s="144"/>
    </row>
    <row r="4677" spans="4:4">
      <c r="D4677" s="144"/>
    </row>
    <row r="4678" spans="4:4">
      <c r="D4678" s="144"/>
    </row>
    <row r="4679" spans="4:4">
      <c r="D4679" s="144"/>
    </row>
    <row r="4680" spans="4:4">
      <c r="D4680" s="144"/>
    </row>
    <row r="4681" spans="4:4">
      <c r="D4681" s="144"/>
    </row>
    <row r="4682" spans="4:4">
      <c r="D4682" s="144"/>
    </row>
    <row r="4683" spans="4:4">
      <c r="D4683" s="144"/>
    </row>
    <row r="4684" spans="4:4">
      <c r="D4684" s="144"/>
    </row>
    <row r="4685" spans="4:4">
      <c r="D4685" s="144"/>
    </row>
    <row r="4686" spans="4:4">
      <c r="D4686" s="144"/>
    </row>
    <row r="4687" spans="4:4">
      <c r="D4687" s="144"/>
    </row>
    <row r="4688" spans="4:4">
      <c r="D4688" s="144"/>
    </row>
    <row r="4689" spans="4:4">
      <c r="D4689" s="144"/>
    </row>
    <row r="4690" spans="4:4">
      <c r="D4690" s="144"/>
    </row>
    <row r="4691" spans="4:4">
      <c r="D4691" s="144"/>
    </row>
    <row r="4692" spans="4:4">
      <c r="D4692" s="144"/>
    </row>
    <row r="4693" spans="4:4">
      <c r="D4693" s="144"/>
    </row>
    <row r="4694" spans="4:4">
      <c r="D4694" s="144"/>
    </row>
    <row r="4695" spans="4:4">
      <c r="D4695" s="144"/>
    </row>
    <row r="4696" spans="4:4">
      <c r="D4696" s="144"/>
    </row>
    <row r="4697" spans="4:4">
      <c r="D4697" s="144"/>
    </row>
    <row r="4698" spans="4:4">
      <c r="D4698" s="144"/>
    </row>
    <row r="4699" spans="4:4">
      <c r="D4699" s="144"/>
    </row>
    <row r="4700" spans="4:4">
      <c r="D4700" s="144"/>
    </row>
    <row r="4701" spans="4:4">
      <c r="D4701" s="144"/>
    </row>
    <row r="4702" spans="4:4">
      <c r="D4702" s="144"/>
    </row>
    <row r="4703" spans="4:4">
      <c r="D4703" s="144"/>
    </row>
    <row r="4704" spans="4:4">
      <c r="D4704" s="144"/>
    </row>
    <row r="4705" spans="4:4">
      <c r="D4705" s="144"/>
    </row>
    <row r="4706" spans="4:4">
      <c r="D4706" s="144"/>
    </row>
    <row r="4707" spans="4:4">
      <c r="D4707" s="144"/>
    </row>
    <row r="4708" spans="4:4">
      <c r="D4708" s="144"/>
    </row>
    <row r="4709" spans="4:4">
      <c r="D4709" s="144"/>
    </row>
    <row r="4710" spans="4:4">
      <c r="D4710" s="144"/>
    </row>
    <row r="4711" spans="4:4">
      <c r="D4711" s="144"/>
    </row>
    <row r="4712" spans="4:4">
      <c r="D4712" s="144"/>
    </row>
    <row r="4713" spans="4:4">
      <c r="D4713" s="144"/>
    </row>
    <row r="4714" spans="4:4">
      <c r="D4714" s="144"/>
    </row>
    <row r="4715" spans="4:4">
      <c r="D4715" s="144"/>
    </row>
    <row r="4716" spans="4:4">
      <c r="D4716" s="144"/>
    </row>
    <row r="4717" spans="4:4">
      <c r="D4717" s="144"/>
    </row>
    <row r="4718" spans="4:4">
      <c r="D4718" s="144"/>
    </row>
    <row r="4719" spans="4:4">
      <c r="D4719" s="144"/>
    </row>
    <row r="4720" spans="4:4">
      <c r="D4720" s="144"/>
    </row>
    <row r="4721" spans="4:4">
      <c r="D4721" s="144"/>
    </row>
    <row r="4722" spans="4:4">
      <c r="D4722" s="144"/>
    </row>
    <row r="4723" spans="4:4">
      <c r="D4723" s="144"/>
    </row>
    <row r="4724" spans="4:4">
      <c r="D4724" s="144"/>
    </row>
    <row r="4725" spans="4:4">
      <c r="D4725" s="144"/>
    </row>
    <row r="4726" spans="4:4">
      <c r="D4726" s="144"/>
    </row>
    <row r="4727" spans="4:4">
      <c r="D4727" s="144"/>
    </row>
    <row r="4728" spans="4:4">
      <c r="D4728" s="144"/>
    </row>
    <row r="4729" spans="4:4">
      <c r="D4729" s="144"/>
    </row>
    <row r="4730" spans="4:4">
      <c r="D4730" s="144"/>
    </row>
    <row r="4731" spans="4:4">
      <c r="D4731" s="144"/>
    </row>
    <row r="4732" spans="4:4">
      <c r="D4732" s="144"/>
    </row>
    <row r="4733" spans="4:4">
      <c r="D4733" s="144"/>
    </row>
    <row r="4734" spans="4:4">
      <c r="D4734" s="144"/>
    </row>
    <row r="4735" spans="4:4">
      <c r="D4735" s="144"/>
    </row>
    <row r="4736" spans="4:4">
      <c r="D4736" s="144"/>
    </row>
    <row r="4737" spans="4:4">
      <c r="D4737" s="144"/>
    </row>
    <row r="4738" spans="4:4">
      <c r="D4738" s="144"/>
    </row>
    <row r="4739" spans="4:4">
      <c r="D4739" s="144"/>
    </row>
    <row r="4740" spans="4:4">
      <c r="D4740" s="144"/>
    </row>
    <row r="4741" spans="4:4">
      <c r="D4741" s="144"/>
    </row>
    <row r="4742" spans="4:4">
      <c r="D4742" s="144"/>
    </row>
    <row r="4743" spans="4:4">
      <c r="D4743" s="144"/>
    </row>
    <row r="4744" spans="4:4">
      <c r="D4744" s="144"/>
    </row>
    <row r="4745" spans="4:4">
      <c r="D4745" s="144"/>
    </row>
    <row r="4746" spans="4:4">
      <c r="D4746" s="144"/>
    </row>
    <row r="4747" spans="4:4">
      <c r="D4747" s="144"/>
    </row>
    <row r="4748" spans="4:4">
      <c r="D4748" s="144"/>
    </row>
    <row r="4749" spans="4:4">
      <c r="D4749" s="144"/>
    </row>
    <row r="4750" spans="4:4">
      <c r="D4750" s="144"/>
    </row>
    <row r="4751" spans="4:4">
      <c r="D4751" s="144"/>
    </row>
    <row r="4752" spans="4:4">
      <c r="D4752" s="144"/>
    </row>
    <row r="4753" spans="4:4">
      <c r="D4753" s="144"/>
    </row>
    <row r="4754" spans="4:4">
      <c r="D4754" s="144"/>
    </row>
    <row r="4755" spans="4:4">
      <c r="D4755" s="144"/>
    </row>
    <row r="4756" spans="4:4">
      <c r="D4756" s="144"/>
    </row>
    <row r="4757" spans="4:4">
      <c r="D4757" s="144"/>
    </row>
    <row r="4758" spans="4:4">
      <c r="D4758" s="144"/>
    </row>
    <row r="4759" spans="4:4">
      <c r="D4759" s="144"/>
    </row>
    <row r="4760" spans="4:4">
      <c r="D4760" s="144"/>
    </row>
    <row r="4761" spans="4:4">
      <c r="D4761" s="144"/>
    </row>
    <row r="4762" spans="4:4">
      <c r="D4762" s="144"/>
    </row>
    <row r="4763" spans="4:4">
      <c r="D4763" s="144"/>
    </row>
    <row r="4764" spans="4:4">
      <c r="D4764" s="144"/>
    </row>
    <row r="4765" spans="4:4">
      <c r="D4765" s="144"/>
    </row>
    <row r="4766" spans="4:4">
      <c r="D4766" s="144"/>
    </row>
    <row r="4767" spans="4:4">
      <c r="D4767" s="144"/>
    </row>
    <row r="4768" spans="4:4">
      <c r="D4768" s="144"/>
    </row>
    <row r="4769" spans="4:4">
      <c r="D4769" s="144"/>
    </row>
    <row r="4770" spans="4:4">
      <c r="D4770" s="144"/>
    </row>
    <row r="4771" spans="4:4">
      <c r="D4771" s="144"/>
    </row>
    <row r="4772" spans="4:4">
      <c r="D4772" s="144"/>
    </row>
    <row r="4773" spans="4:4">
      <c r="D4773" s="144"/>
    </row>
    <row r="4774" spans="4:4">
      <c r="D4774" s="144"/>
    </row>
    <row r="4775" spans="4:4">
      <c r="D4775" s="144"/>
    </row>
    <row r="4776" spans="4:4">
      <c r="D4776" s="144"/>
    </row>
    <row r="4777" spans="4:4">
      <c r="D4777" s="144"/>
    </row>
    <row r="4778" spans="4:4">
      <c r="D4778" s="144"/>
    </row>
    <row r="4779" spans="4:4">
      <c r="D4779" s="144"/>
    </row>
    <row r="4780" spans="4:4">
      <c r="D4780" s="144"/>
    </row>
    <row r="4781" spans="4:4">
      <c r="D4781" s="144"/>
    </row>
    <row r="4782" spans="4:4">
      <c r="D4782" s="144"/>
    </row>
    <row r="4783" spans="4:4">
      <c r="D4783" s="144"/>
    </row>
    <row r="4784" spans="4:4">
      <c r="D4784" s="144"/>
    </row>
    <row r="4785" spans="4:4">
      <c r="D4785" s="144"/>
    </row>
    <row r="4786" spans="4:4">
      <c r="D4786" s="144"/>
    </row>
    <row r="4787" spans="4:4">
      <c r="D4787" s="144"/>
    </row>
    <row r="4788" spans="4:4">
      <c r="D4788" s="144"/>
    </row>
    <row r="4789" spans="4:4">
      <c r="D4789" s="144"/>
    </row>
    <row r="4790" spans="4:4">
      <c r="D4790" s="144"/>
    </row>
    <row r="4791" spans="4:4">
      <c r="D4791" s="144"/>
    </row>
    <row r="4792" spans="4:4">
      <c r="D4792" s="144"/>
    </row>
    <row r="4793" spans="4:4">
      <c r="D4793" s="144"/>
    </row>
    <row r="4794" spans="4:4">
      <c r="D4794" s="144"/>
    </row>
    <row r="4795" spans="4:4">
      <c r="D4795" s="144"/>
    </row>
    <row r="4796" spans="4:4">
      <c r="D4796" s="144"/>
    </row>
    <row r="4797" spans="4:4">
      <c r="D4797" s="144"/>
    </row>
    <row r="4798" spans="4:4">
      <c r="D4798" s="144"/>
    </row>
    <row r="4799" spans="4:4">
      <c r="D4799" s="144"/>
    </row>
    <row r="4800" spans="4:4">
      <c r="D4800" s="144"/>
    </row>
    <row r="4801" spans="4:4">
      <c r="D4801" s="144"/>
    </row>
    <row r="4802" spans="4:4">
      <c r="D4802" s="144"/>
    </row>
    <row r="4803" spans="4:4">
      <c r="D4803" s="144"/>
    </row>
    <row r="4804" spans="4:4">
      <c r="D4804" s="144"/>
    </row>
    <row r="4805" spans="4:4">
      <c r="D4805" s="144"/>
    </row>
    <row r="4806" spans="4:4">
      <c r="D4806" s="144"/>
    </row>
    <row r="4807" spans="4:4">
      <c r="D4807" s="144"/>
    </row>
    <row r="4808" spans="4:4">
      <c r="D4808" s="144"/>
    </row>
    <row r="4809" spans="4:4">
      <c r="D4809" s="144"/>
    </row>
    <row r="4810" spans="4:4">
      <c r="D4810" s="144"/>
    </row>
    <row r="4811" spans="4:4">
      <c r="D4811" s="144"/>
    </row>
    <row r="4812" spans="4:4">
      <c r="D4812" s="144"/>
    </row>
    <row r="4813" spans="4:4">
      <c r="D4813" s="144"/>
    </row>
    <row r="4814" spans="4:4">
      <c r="D4814" s="144"/>
    </row>
    <row r="4815" spans="4:4">
      <c r="D4815" s="144"/>
    </row>
    <row r="4816" spans="4:4">
      <c r="D4816" s="144"/>
    </row>
    <row r="4817" spans="4:4">
      <c r="D4817" s="144"/>
    </row>
    <row r="4818" spans="4:4">
      <c r="D4818" s="144"/>
    </row>
    <row r="4819" spans="4:4">
      <c r="D4819" s="144"/>
    </row>
    <row r="4820" spans="4:4">
      <c r="D4820" s="144"/>
    </row>
    <row r="4821" spans="4:4">
      <c r="D4821" s="144"/>
    </row>
    <row r="4822" spans="4:4">
      <c r="D4822" s="144"/>
    </row>
    <row r="4823" spans="4:4">
      <c r="D4823" s="144"/>
    </row>
    <row r="4824" spans="4:4">
      <c r="D4824" s="144"/>
    </row>
    <row r="4825" spans="4:4">
      <c r="D4825" s="144"/>
    </row>
    <row r="4826" spans="4:4">
      <c r="D4826" s="144"/>
    </row>
    <row r="4827" spans="4:4">
      <c r="D4827" s="144"/>
    </row>
    <row r="4828" spans="4:4">
      <c r="D4828" s="144"/>
    </row>
    <row r="4829" spans="4:4">
      <c r="D4829" s="144"/>
    </row>
    <row r="4830" spans="4:4">
      <c r="D4830" s="144"/>
    </row>
    <row r="4831" spans="4:4">
      <c r="D4831" s="144"/>
    </row>
    <row r="4832" spans="4:4">
      <c r="D4832" s="144"/>
    </row>
    <row r="4833" spans="4:4">
      <c r="D4833" s="144"/>
    </row>
    <row r="4834" spans="4:4">
      <c r="D4834" s="144"/>
    </row>
    <row r="4835" spans="4:4">
      <c r="D4835" s="144"/>
    </row>
    <row r="4836" spans="4:4">
      <c r="D4836" s="144"/>
    </row>
    <row r="4837" spans="4:4">
      <c r="D4837" s="144"/>
    </row>
    <row r="4838" spans="4:4">
      <c r="D4838" s="144"/>
    </row>
    <row r="4839" spans="4:4">
      <c r="D4839" s="144"/>
    </row>
    <row r="4840" spans="4:4">
      <c r="D4840" s="144"/>
    </row>
    <row r="4841" spans="4:4">
      <c r="D4841" s="144"/>
    </row>
    <row r="4842" spans="4:4">
      <c r="D4842" s="144"/>
    </row>
    <row r="4843" spans="4:4">
      <c r="D4843" s="144"/>
    </row>
    <row r="4844" spans="4:4">
      <c r="D4844" s="144"/>
    </row>
    <row r="4845" spans="4:4">
      <c r="D4845" s="144"/>
    </row>
    <row r="4846" spans="4:4">
      <c r="D4846" s="144"/>
    </row>
    <row r="4847" spans="4:4">
      <c r="D4847" s="144"/>
    </row>
    <row r="4848" spans="4:4">
      <c r="D4848" s="144"/>
    </row>
    <row r="4849" spans="4:4">
      <c r="D4849" s="144"/>
    </row>
    <row r="4850" spans="4:4">
      <c r="D4850" s="144"/>
    </row>
    <row r="4851" spans="4:4">
      <c r="D4851" s="144"/>
    </row>
    <row r="4852" spans="4:4">
      <c r="D4852" s="144"/>
    </row>
    <row r="4853" spans="4:4">
      <c r="D4853" s="144"/>
    </row>
    <row r="4854" spans="4:4">
      <c r="D4854" s="144"/>
    </row>
    <row r="4855" spans="4:4">
      <c r="D4855" s="144"/>
    </row>
    <row r="4856" spans="4:4">
      <c r="D4856" s="144"/>
    </row>
    <row r="4857" spans="4:4">
      <c r="D4857" s="144"/>
    </row>
    <row r="4858" spans="4:4">
      <c r="D4858" s="144"/>
    </row>
    <row r="4859" spans="4:4">
      <c r="D4859" s="144"/>
    </row>
    <row r="4860" spans="4:4">
      <c r="D4860" s="144"/>
    </row>
    <row r="4861" spans="4:4">
      <c r="D4861" s="144"/>
    </row>
    <row r="4862" spans="4:4">
      <c r="D4862" s="144"/>
    </row>
    <row r="4863" spans="4:4">
      <c r="D4863" s="144"/>
    </row>
    <row r="4864" spans="4:4">
      <c r="D4864" s="144"/>
    </row>
    <row r="4865" spans="4:4">
      <c r="D4865" s="144"/>
    </row>
    <row r="4866" spans="4:4">
      <c r="D4866" s="144"/>
    </row>
    <row r="4867" spans="4:4">
      <c r="D4867" s="144"/>
    </row>
    <row r="4868" spans="4:4">
      <c r="D4868" s="144"/>
    </row>
    <row r="4869" spans="4:4">
      <c r="D4869" s="144"/>
    </row>
    <row r="4870" spans="4:4">
      <c r="D4870" s="144"/>
    </row>
    <row r="4871" spans="4:4">
      <c r="D4871" s="144"/>
    </row>
    <row r="4872" spans="4:4">
      <c r="D4872" s="144"/>
    </row>
    <row r="4873" spans="4:4">
      <c r="D4873" s="144"/>
    </row>
    <row r="4874" spans="4:4">
      <c r="D4874" s="144"/>
    </row>
    <row r="4875" spans="4:4">
      <c r="D4875" s="144"/>
    </row>
    <row r="4876" spans="4:4">
      <c r="D4876" s="144"/>
    </row>
    <row r="4877" spans="4:4">
      <c r="D4877" s="144"/>
    </row>
    <row r="4878" spans="4:4">
      <c r="D4878" s="144"/>
    </row>
    <row r="4879" spans="4:4">
      <c r="D4879" s="144"/>
    </row>
    <row r="4880" spans="4:4">
      <c r="D4880" s="144"/>
    </row>
    <row r="4881" spans="4:4">
      <c r="D4881" s="144"/>
    </row>
    <row r="4882" spans="4:4">
      <c r="D4882" s="144"/>
    </row>
    <row r="4883" spans="4:4">
      <c r="D4883" s="144"/>
    </row>
    <row r="4884" spans="4:4">
      <c r="D4884" s="144"/>
    </row>
    <row r="4885" spans="4:4">
      <c r="D4885" s="144"/>
    </row>
    <row r="4886" spans="4:4">
      <c r="D4886" s="144"/>
    </row>
    <row r="4887" spans="4:4">
      <c r="D4887" s="144"/>
    </row>
    <row r="4888" spans="4:4">
      <c r="D4888" s="144"/>
    </row>
    <row r="4889" spans="4:4">
      <c r="D4889" s="144"/>
    </row>
    <row r="4890" spans="4:4">
      <c r="D4890" s="144"/>
    </row>
    <row r="4891" spans="4:4">
      <c r="D4891" s="144"/>
    </row>
    <row r="4892" spans="4:4">
      <c r="D4892" s="144"/>
    </row>
    <row r="4893" spans="4:4">
      <c r="D4893" s="144"/>
    </row>
    <row r="4894" spans="4:4">
      <c r="D4894" s="144"/>
    </row>
    <row r="4895" spans="4:4">
      <c r="D4895" s="144"/>
    </row>
    <row r="4896" spans="4:4">
      <c r="D4896" s="144"/>
    </row>
    <row r="4897" spans="4:4">
      <c r="D4897" s="144"/>
    </row>
    <row r="4898" spans="4:4">
      <c r="D4898" s="144"/>
    </row>
    <row r="4899" spans="4:4">
      <c r="D4899" s="144"/>
    </row>
    <row r="4900" spans="4:4">
      <c r="D4900" s="144"/>
    </row>
    <row r="4901" spans="4:4">
      <c r="D4901" s="144"/>
    </row>
    <row r="4902" spans="4:4">
      <c r="D4902" s="144"/>
    </row>
    <row r="4903" spans="4:4">
      <c r="D4903" s="144"/>
    </row>
    <row r="4904" spans="4:4">
      <c r="D4904" s="144"/>
    </row>
    <row r="4905" spans="4:4">
      <c r="D4905" s="144"/>
    </row>
    <row r="4906" spans="4:4">
      <c r="D4906" s="144"/>
    </row>
    <row r="4907" spans="4:4">
      <c r="D4907" s="144"/>
    </row>
    <row r="4908" spans="4:4">
      <c r="D4908" s="144"/>
    </row>
    <row r="4909" spans="4:4">
      <c r="D4909" s="144"/>
    </row>
    <row r="4910" spans="4:4">
      <c r="D4910" s="144"/>
    </row>
    <row r="4911" spans="4:4">
      <c r="D4911" s="144"/>
    </row>
    <row r="4912" spans="4:4">
      <c r="D4912" s="144"/>
    </row>
    <row r="4913" spans="4:4">
      <c r="D4913" s="144"/>
    </row>
    <row r="4914" spans="4:4">
      <c r="D4914" s="144"/>
    </row>
    <row r="4915" spans="4:4">
      <c r="D4915" s="144"/>
    </row>
    <row r="4916" spans="4:4">
      <c r="D4916" s="144"/>
    </row>
    <row r="4917" spans="4:4">
      <c r="D4917" s="144"/>
    </row>
    <row r="4918" spans="4:4">
      <c r="D4918" s="144"/>
    </row>
    <row r="4919" spans="4:4">
      <c r="D4919" s="144"/>
    </row>
    <row r="4920" spans="4:4">
      <c r="D4920" s="144"/>
    </row>
    <row r="4921" spans="4:4">
      <c r="D4921" s="144"/>
    </row>
    <row r="4922" spans="4:4">
      <c r="D4922" s="144"/>
    </row>
    <row r="4923" spans="4:4">
      <c r="D4923" s="144"/>
    </row>
    <row r="4924" spans="4:4">
      <c r="D4924" s="144"/>
    </row>
    <row r="4925" spans="4:4">
      <c r="D4925" s="144"/>
    </row>
    <row r="4926" spans="4:4">
      <c r="D4926" s="144"/>
    </row>
    <row r="4927" spans="4:4">
      <c r="D4927" s="144"/>
    </row>
    <row r="4928" spans="4:4">
      <c r="D4928" s="144"/>
    </row>
    <row r="4929" spans="4:4">
      <c r="D4929" s="144"/>
    </row>
    <row r="4930" spans="4:4">
      <c r="D4930" s="144"/>
    </row>
    <row r="4931" spans="4:4">
      <c r="D4931" s="144"/>
    </row>
    <row r="4932" spans="4:4">
      <c r="D4932" s="144"/>
    </row>
    <row r="4933" spans="4:4">
      <c r="D4933" s="144"/>
    </row>
    <row r="4934" spans="4:4">
      <c r="D4934" s="144"/>
    </row>
    <row r="4935" spans="4:4">
      <c r="D4935" s="144"/>
    </row>
    <row r="4936" spans="4:4">
      <c r="D4936" s="144"/>
    </row>
    <row r="4937" spans="4:4">
      <c r="D4937" s="144"/>
    </row>
    <row r="4938" spans="4:4">
      <c r="D4938" s="144"/>
    </row>
    <row r="4939" spans="4:4">
      <c r="D4939" s="144"/>
    </row>
    <row r="4940" spans="4:4">
      <c r="D4940" s="144"/>
    </row>
    <row r="4941" spans="4:4">
      <c r="D4941" s="144"/>
    </row>
    <row r="4942" spans="4:4">
      <c r="D4942" s="144"/>
    </row>
    <row r="4943" spans="4:4">
      <c r="D4943" s="144"/>
    </row>
    <row r="4944" spans="4:4">
      <c r="D4944" s="144"/>
    </row>
    <row r="4945" spans="4:4">
      <c r="D4945" s="144"/>
    </row>
    <row r="4946" spans="4:4">
      <c r="D4946" s="144"/>
    </row>
    <row r="4947" spans="4:4">
      <c r="D4947" s="144"/>
    </row>
    <row r="4948" spans="4:4">
      <c r="D4948" s="144"/>
    </row>
    <row r="4949" spans="4:4">
      <c r="D4949" s="144"/>
    </row>
    <row r="4950" spans="4:4">
      <c r="D4950" s="144"/>
    </row>
    <row r="4951" spans="4:4">
      <c r="D4951" s="144"/>
    </row>
    <row r="4952" spans="4:4">
      <c r="D4952" s="144"/>
    </row>
    <row r="4953" spans="4:4">
      <c r="D4953" s="144"/>
    </row>
    <row r="4954" spans="4:4">
      <c r="D4954" s="144"/>
    </row>
    <row r="4955" spans="4:4">
      <c r="D4955" s="144"/>
    </row>
    <row r="4956" spans="4:4">
      <c r="D4956" s="144"/>
    </row>
    <row r="4957" spans="4:4">
      <c r="D4957" s="144"/>
    </row>
    <row r="4958" spans="4:4">
      <c r="D4958" s="144"/>
    </row>
    <row r="4959" spans="4:4">
      <c r="D4959" s="144"/>
    </row>
    <row r="4960" spans="4:4">
      <c r="D4960" s="144"/>
    </row>
    <row r="4961" spans="4:4">
      <c r="D4961" s="144"/>
    </row>
    <row r="4962" spans="4:4">
      <c r="D4962" s="144"/>
    </row>
    <row r="4963" spans="4:4">
      <c r="D4963" s="144"/>
    </row>
    <row r="4964" spans="4:4">
      <c r="D4964" s="144"/>
    </row>
    <row r="4965" spans="4:4">
      <c r="D4965" s="144"/>
    </row>
    <row r="4966" spans="4:4">
      <c r="D4966" s="144"/>
    </row>
    <row r="4967" spans="4:4">
      <c r="D4967" s="144"/>
    </row>
    <row r="4968" spans="4:4">
      <c r="D4968" s="144"/>
    </row>
    <row r="4969" spans="4:4">
      <c r="D4969" s="144"/>
    </row>
    <row r="4970" spans="4:4">
      <c r="D4970" s="144"/>
    </row>
    <row r="4971" spans="4:4">
      <c r="D4971" s="144"/>
    </row>
    <row r="4972" spans="4:4">
      <c r="D4972" s="144"/>
    </row>
    <row r="4973" spans="4:4">
      <c r="D4973" s="144"/>
    </row>
    <row r="4974" spans="4:4">
      <c r="D4974" s="144"/>
    </row>
    <row r="4975" spans="4:4">
      <c r="D4975" s="144"/>
    </row>
    <row r="4976" spans="4:4">
      <c r="D4976" s="144"/>
    </row>
    <row r="4977" spans="4:4">
      <c r="D4977" s="144"/>
    </row>
    <row r="4978" spans="4:4">
      <c r="D4978" s="144"/>
    </row>
    <row r="4979" spans="4:4">
      <c r="D4979" s="144"/>
    </row>
    <row r="4980" spans="4:4">
      <c r="D4980" s="144"/>
    </row>
    <row r="4981" spans="4:4">
      <c r="D4981" s="144"/>
    </row>
    <row r="4982" spans="4:4">
      <c r="D4982" s="144"/>
    </row>
    <row r="4983" spans="4:4">
      <c r="D4983" s="144"/>
    </row>
    <row r="4984" spans="4:4">
      <c r="D4984" s="144"/>
    </row>
    <row r="4985" spans="4:4">
      <c r="D4985" s="144"/>
    </row>
    <row r="4986" spans="4:4">
      <c r="D4986" s="144"/>
    </row>
    <row r="4987" spans="4:4">
      <c r="D4987" s="144"/>
    </row>
    <row r="4988" spans="4:4">
      <c r="D4988" s="144"/>
    </row>
    <row r="4989" spans="4:4">
      <c r="D4989" s="144"/>
    </row>
    <row r="4990" spans="4:4">
      <c r="D4990" s="144"/>
    </row>
    <row r="4991" spans="4:4">
      <c r="D4991" s="144"/>
    </row>
    <row r="4992" spans="4:4">
      <c r="D4992" s="144"/>
    </row>
    <row r="4993" spans="4:4">
      <c r="D4993" s="144"/>
    </row>
    <row r="4994" spans="4:4">
      <c r="D4994" s="144"/>
    </row>
    <row r="4995" spans="4:4">
      <c r="D4995" s="144"/>
    </row>
    <row r="4996" spans="4:4">
      <c r="D4996" s="144"/>
    </row>
    <row r="4997" spans="4:4">
      <c r="D4997" s="144"/>
    </row>
    <row r="4998" spans="4:4">
      <c r="D4998" s="144"/>
    </row>
    <row r="4999" spans="4:4">
      <c r="D4999" s="144"/>
    </row>
    <row r="5000" spans="4:4">
      <c r="D5000" s="144"/>
    </row>
  </sheetData>
  <sheetProtection password="E93A" sheet="1"/>
  <mergeCells count="103">
    <mergeCell ref="A1:G1"/>
    <mergeCell ref="C2:G2"/>
    <mergeCell ref="C3:G3"/>
    <mergeCell ref="C4:G4"/>
    <mergeCell ref="C10:G10"/>
    <mergeCell ref="C12:G12"/>
    <mergeCell ref="C35:G35"/>
    <mergeCell ref="C37:G37"/>
    <mergeCell ref="C39:G39"/>
    <mergeCell ref="C41:G41"/>
    <mergeCell ref="C46:G46"/>
    <mergeCell ref="C52:G52"/>
    <mergeCell ref="C14:G14"/>
    <mergeCell ref="C16:G16"/>
    <mergeCell ref="C18:G18"/>
    <mergeCell ref="C22:G22"/>
    <mergeCell ref="C24:G24"/>
    <mergeCell ref="C29:G29"/>
    <mergeCell ref="C64:G64"/>
    <mergeCell ref="C66:G66"/>
    <mergeCell ref="C68:G68"/>
    <mergeCell ref="C70:G70"/>
    <mergeCell ref="C72:G72"/>
    <mergeCell ref="C74:G74"/>
    <mergeCell ref="C53:G53"/>
    <mergeCell ref="C54:G54"/>
    <mergeCell ref="C56:G56"/>
    <mergeCell ref="C58:G58"/>
    <mergeCell ref="C60:G60"/>
    <mergeCell ref="C62:G62"/>
    <mergeCell ref="C88:G88"/>
    <mergeCell ref="C93:G93"/>
    <mergeCell ref="C99:G99"/>
    <mergeCell ref="C100:G100"/>
    <mergeCell ref="C103:G103"/>
    <mergeCell ref="C106:G106"/>
    <mergeCell ref="C76:G76"/>
    <mergeCell ref="C78:G78"/>
    <mergeCell ref="C80:G80"/>
    <mergeCell ref="C82:G82"/>
    <mergeCell ref="C84:G84"/>
    <mergeCell ref="C86:G86"/>
    <mergeCell ref="C121:G121"/>
    <mergeCell ref="C123:G123"/>
    <mergeCell ref="C125:G125"/>
    <mergeCell ref="C127:G127"/>
    <mergeCell ref="C129:G129"/>
    <mergeCell ref="C131:G131"/>
    <mergeCell ref="C108:G108"/>
    <mergeCell ref="C110:G110"/>
    <mergeCell ref="C112:G112"/>
    <mergeCell ref="C114:G114"/>
    <mergeCell ref="C117:G117"/>
    <mergeCell ref="C119:G119"/>
    <mergeCell ref="C156:G156"/>
    <mergeCell ref="C159:G159"/>
    <mergeCell ref="C161:G161"/>
    <mergeCell ref="C163:G163"/>
    <mergeCell ref="C165:G165"/>
    <mergeCell ref="C176:G176"/>
    <mergeCell ref="C135:G135"/>
    <mergeCell ref="C140:G140"/>
    <mergeCell ref="C148:G148"/>
    <mergeCell ref="C150:G150"/>
    <mergeCell ref="C152:G152"/>
    <mergeCell ref="C154:G154"/>
    <mergeCell ref="C189:G189"/>
    <mergeCell ref="C191:G191"/>
    <mergeCell ref="C193:G193"/>
    <mergeCell ref="C195:G195"/>
    <mergeCell ref="C216:G216"/>
    <mergeCell ref="C218:G218"/>
    <mergeCell ref="C178:G178"/>
    <mergeCell ref="C179:G179"/>
    <mergeCell ref="C181:G181"/>
    <mergeCell ref="C182:G182"/>
    <mergeCell ref="C184:G184"/>
    <mergeCell ref="C185:G185"/>
    <mergeCell ref="C232:G232"/>
    <mergeCell ref="C234:G234"/>
    <mergeCell ref="C236:G236"/>
    <mergeCell ref="C238:G238"/>
    <mergeCell ref="C240:G240"/>
    <mergeCell ref="C242:G242"/>
    <mergeCell ref="C220:G220"/>
    <mergeCell ref="C222:G222"/>
    <mergeCell ref="C224:G224"/>
    <mergeCell ref="C226:G226"/>
    <mergeCell ref="C228:G228"/>
    <mergeCell ref="C230:G230"/>
    <mergeCell ref="C281:G281"/>
    <mergeCell ref="C258:G258"/>
    <mergeCell ref="C260:G260"/>
    <mergeCell ref="C262:G262"/>
    <mergeCell ref="C264:G264"/>
    <mergeCell ref="C266:G266"/>
    <mergeCell ref="C268:G268"/>
    <mergeCell ref="C244:G244"/>
    <mergeCell ref="C246:G246"/>
    <mergeCell ref="C248:G248"/>
    <mergeCell ref="C252:G252"/>
    <mergeCell ref="C254:G254"/>
    <mergeCell ref="C256:G25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zoomScale="120" zoomScaleNormal="120" workbookViewId="0">
      <pane ySplit="7" topLeftCell="A8" activePane="bottomLeft" state="frozen"/>
      <selection pane="bottomLeft" activeCell="F10" sqref="F10"/>
    </sheetView>
  </sheetViews>
  <sheetFormatPr defaultRowHeight="12.75" outlineLevelRow="1"/>
  <cols>
    <col min="1" max="1" width="3.42578125" customWidth="1"/>
    <col min="2" max="2" width="12.5703125" style="88" customWidth="1"/>
    <col min="3" max="3" width="63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3" t="s">
        <v>115</v>
      </c>
      <c r="B1" s="253"/>
      <c r="C1" s="253"/>
      <c r="D1" s="253"/>
      <c r="E1" s="253"/>
      <c r="F1" s="253"/>
      <c r="G1" s="253"/>
      <c r="AG1" t="s">
        <v>116</v>
      </c>
    </row>
    <row r="2" spans="1:60" ht="24.95" customHeight="1">
      <c r="A2" s="145" t="s">
        <v>7</v>
      </c>
      <c r="B2" s="77" t="s">
        <v>43</v>
      </c>
      <c r="C2" s="254" t="s">
        <v>44</v>
      </c>
      <c r="D2" s="255"/>
      <c r="E2" s="255"/>
      <c r="F2" s="255"/>
      <c r="G2" s="256"/>
      <c r="AG2" t="s">
        <v>117</v>
      </c>
    </row>
    <row r="3" spans="1:60" ht="24.95" customHeight="1">
      <c r="A3" s="145" t="s">
        <v>8</v>
      </c>
      <c r="B3" s="77" t="s">
        <v>46</v>
      </c>
      <c r="C3" s="254" t="s">
        <v>47</v>
      </c>
      <c r="D3" s="255"/>
      <c r="E3" s="255"/>
      <c r="F3" s="255"/>
      <c r="G3" s="256"/>
      <c r="AC3" s="88" t="s">
        <v>117</v>
      </c>
      <c r="AG3" t="s">
        <v>118</v>
      </c>
    </row>
    <row r="4" spans="1:60" ht="24.95" customHeight="1">
      <c r="A4" s="146" t="s">
        <v>9</v>
      </c>
      <c r="B4" s="147" t="s">
        <v>54</v>
      </c>
      <c r="C4" s="257" t="s">
        <v>55</v>
      </c>
      <c r="D4" s="258"/>
      <c r="E4" s="258"/>
      <c r="F4" s="258"/>
      <c r="G4" s="259"/>
      <c r="AG4" t="s">
        <v>119</v>
      </c>
    </row>
    <row r="5" spans="1:60">
      <c r="D5" s="144"/>
    </row>
    <row r="6" spans="1:60" ht="38.25">
      <c r="A6" s="149" t="s">
        <v>120</v>
      </c>
      <c r="B6" s="151" t="s">
        <v>121</v>
      </c>
      <c r="C6" s="151" t="s">
        <v>122</v>
      </c>
      <c r="D6" s="150" t="s">
        <v>123</v>
      </c>
      <c r="E6" s="149" t="s">
        <v>124</v>
      </c>
      <c r="F6" s="148" t="s">
        <v>125</v>
      </c>
      <c r="G6" s="149" t="s">
        <v>29</v>
      </c>
      <c r="H6" s="152" t="s">
        <v>30</v>
      </c>
      <c r="I6" s="152" t="s">
        <v>126</v>
      </c>
      <c r="J6" s="152" t="s">
        <v>31</v>
      </c>
      <c r="K6" s="152" t="s">
        <v>127</v>
      </c>
      <c r="L6" s="152" t="s">
        <v>128</v>
      </c>
      <c r="M6" s="152" t="s">
        <v>129</v>
      </c>
      <c r="N6" s="152" t="s">
        <v>130</v>
      </c>
      <c r="O6" s="152" t="s">
        <v>131</v>
      </c>
      <c r="P6" s="152" t="s">
        <v>132</v>
      </c>
      <c r="Q6" s="152" t="s">
        <v>133</v>
      </c>
      <c r="R6" s="152" t="s">
        <v>134</v>
      </c>
      <c r="S6" s="152" t="s">
        <v>135</v>
      </c>
      <c r="T6" s="152" t="s">
        <v>136</v>
      </c>
      <c r="U6" s="152" t="s">
        <v>137</v>
      </c>
      <c r="V6" s="152" t="s">
        <v>138</v>
      </c>
      <c r="W6" s="152" t="s">
        <v>139</v>
      </c>
    </row>
    <row r="7" spans="1:60" hidden="1">
      <c r="A7" s="5"/>
      <c r="B7" s="6"/>
      <c r="C7" s="6"/>
      <c r="D7" s="8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</row>
    <row r="8" spans="1:60">
      <c r="A8" s="168" t="s">
        <v>140</v>
      </c>
      <c r="B8" s="169" t="s">
        <v>113</v>
      </c>
      <c r="C8" s="190" t="s">
        <v>27</v>
      </c>
      <c r="D8" s="170"/>
      <c r="E8" s="171"/>
      <c r="F8" s="172"/>
      <c r="G8" s="172">
        <f>SUMIF(AG9:AG17,"&lt;&gt;NOR",G9:G17)</f>
        <v>3000</v>
      </c>
      <c r="H8" s="172"/>
      <c r="I8" s="172">
        <f>SUM(I9:I17)</f>
        <v>0</v>
      </c>
      <c r="J8" s="172"/>
      <c r="K8" s="172">
        <f>SUM(K9:K17)</f>
        <v>0</v>
      </c>
      <c r="L8" s="172"/>
      <c r="M8" s="172">
        <f>SUM(M9:M17)</f>
        <v>3630</v>
      </c>
      <c r="N8" s="172"/>
      <c r="O8" s="172">
        <f>SUM(O9:O17)</f>
        <v>0</v>
      </c>
      <c r="P8" s="172"/>
      <c r="Q8" s="172">
        <f>SUM(Q9:Q17)</f>
        <v>0</v>
      </c>
      <c r="R8" s="172"/>
      <c r="S8" s="172"/>
      <c r="T8" s="173"/>
      <c r="U8" s="167"/>
      <c r="V8" s="167">
        <f>SUM(V9:V17)</f>
        <v>0</v>
      </c>
      <c r="W8" s="167"/>
      <c r="AG8" t="s">
        <v>141</v>
      </c>
    </row>
    <row r="9" spans="1:60" outlineLevel="1">
      <c r="A9" s="181">
        <v>1</v>
      </c>
      <c r="B9" s="182" t="s">
        <v>676</v>
      </c>
      <c r="C9" s="192" t="s">
        <v>677</v>
      </c>
      <c r="D9" s="183" t="s">
        <v>267</v>
      </c>
      <c r="E9" s="184">
        <v>1</v>
      </c>
      <c r="F9" s="185">
        <v>1000</v>
      </c>
      <c r="G9" s="186">
        <f t="shared" ref="G9:G14" si="0">ROUND(E9*F9,2)</f>
        <v>1000</v>
      </c>
      <c r="H9" s="185"/>
      <c r="I9" s="186">
        <f t="shared" ref="I9:I14" si="1">ROUND(E9*H9,2)</f>
        <v>0</v>
      </c>
      <c r="J9" s="185"/>
      <c r="K9" s="186">
        <f t="shared" ref="K9:K14" si="2">ROUND(E9*J9,2)</f>
        <v>0</v>
      </c>
      <c r="L9" s="186">
        <v>21</v>
      </c>
      <c r="M9" s="186">
        <f t="shared" ref="M9:M14" si="3">G9*(1+L9/100)</f>
        <v>1210</v>
      </c>
      <c r="N9" s="186">
        <v>0</v>
      </c>
      <c r="O9" s="186">
        <f t="shared" ref="O9:O14" si="4">ROUND(E9*N9,2)</f>
        <v>0</v>
      </c>
      <c r="P9" s="186">
        <v>0</v>
      </c>
      <c r="Q9" s="186">
        <f t="shared" ref="Q9:Q14" si="5">ROUND(E9*P9,2)</f>
        <v>0</v>
      </c>
      <c r="R9" s="186"/>
      <c r="S9" s="186" t="s">
        <v>146</v>
      </c>
      <c r="T9" s="187" t="s">
        <v>187</v>
      </c>
      <c r="U9" s="163">
        <v>0</v>
      </c>
      <c r="V9" s="163">
        <f t="shared" ref="V9:V14" si="6">ROUND(E9*U9,2)</f>
        <v>0</v>
      </c>
      <c r="W9" s="163"/>
      <c r="X9" s="153"/>
      <c r="Y9" s="153"/>
      <c r="Z9" s="153"/>
      <c r="AA9" s="153"/>
      <c r="AB9" s="153"/>
      <c r="AC9" s="153"/>
      <c r="AD9" s="153"/>
      <c r="AE9" s="153"/>
      <c r="AF9" s="153"/>
      <c r="AG9" s="153" t="s">
        <v>268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>
      <c r="A10" s="181">
        <v>2</v>
      </c>
      <c r="B10" s="182" t="s">
        <v>678</v>
      </c>
      <c r="C10" s="192" t="s">
        <v>679</v>
      </c>
      <c r="D10" s="183" t="s">
        <v>267</v>
      </c>
      <c r="E10" s="184">
        <v>1</v>
      </c>
      <c r="F10" s="185">
        <v>100</v>
      </c>
      <c r="G10" s="186">
        <f t="shared" si="0"/>
        <v>100</v>
      </c>
      <c r="H10" s="185"/>
      <c r="I10" s="186">
        <f t="shared" si="1"/>
        <v>0</v>
      </c>
      <c r="J10" s="185"/>
      <c r="K10" s="186">
        <f t="shared" si="2"/>
        <v>0</v>
      </c>
      <c r="L10" s="186">
        <v>21</v>
      </c>
      <c r="M10" s="186">
        <f t="shared" si="3"/>
        <v>121</v>
      </c>
      <c r="N10" s="186">
        <v>0</v>
      </c>
      <c r="O10" s="186">
        <f t="shared" si="4"/>
        <v>0</v>
      </c>
      <c r="P10" s="186">
        <v>0</v>
      </c>
      <c r="Q10" s="186">
        <f t="shared" si="5"/>
        <v>0</v>
      </c>
      <c r="R10" s="186"/>
      <c r="S10" s="186" t="s">
        <v>146</v>
      </c>
      <c r="T10" s="187" t="s">
        <v>187</v>
      </c>
      <c r="U10" s="163">
        <v>0</v>
      </c>
      <c r="V10" s="163">
        <f t="shared" si="6"/>
        <v>0</v>
      </c>
      <c r="W10" s="163"/>
      <c r="X10" s="153"/>
      <c r="Y10" s="153"/>
      <c r="Z10" s="153"/>
      <c r="AA10" s="153"/>
      <c r="AB10" s="153"/>
      <c r="AC10" s="153"/>
      <c r="AD10" s="153"/>
      <c r="AE10" s="153"/>
      <c r="AF10" s="153"/>
      <c r="AG10" s="153" t="s">
        <v>268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>
      <c r="A11" s="181">
        <v>3</v>
      </c>
      <c r="B11" s="182" t="s">
        <v>680</v>
      </c>
      <c r="C11" s="192" t="s">
        <v>681</v>
      </c>
      <c r="D11" s="183" t="s">
        <v>267</v>
      </c>
      <c r="E11" s="184">
        <v>1</v>
      </c>
      <c r="F11" s="185">
        <v>100</v>
      </c>
      <c r="G11" s="186">
        <f t="shared" si="0"/>
        <v>100</v>
      </c>
      <c r="H11" s="185"/>
      <c r="I11" s="186">
        <f t="shared" si="1"/>
        <v>0</v>
      </c>
      <c r="J11" s="185"/>
      <c r="K11" s="186">
        <f t="shared" si="2"/>
        <v>0</v>
      </c>
      <c r="L11" s="186">
        <v>21</v>
      </c>
      <c r="M11" s="186">
        <f t="shared" si="3"/>
        <v>121</v>
      </c>
      <c r="N11" s="186">
        <v>0</v>
      </c>
      <c r="O11" s="186">
        <f t="shared" si="4"/>
        <v>0</v>
      </c>
      <c r="P11" s="186">
        <v>0</v>
      </c>
      <c r="Q11" s="186">
        <f t="shared" si="5"/>
        <v>0</v>
      </c>
      <c r="R11" s="186"/>
      <c r="S11" s="186" t="s">
        <v>146</v>
      </c>
      <c r="T11" s="187" t="s">
        <v>187</v>
      </c>
      <c r="U11" s="163">
        <v>0</v>
      </c>
      <c r="V11" s="163">
        <f t="shared" si="6"/>
        <v>0</v>
      </c>
      <c r="W11" s="163"/>
      <c r="X11" s="153"/>
      <c r="Y11" s="153"/>
      <c r="Z11" s="153"/>
      <c r="AA11" s="153"/>
      <c r="AB11" s="153"/>
      <c r="AC11" s="153"/>
      <c r="AD11" s="153"/>
      <c r="AE11" s="153"/>
      <c r="AF11" s="153"/>
      <c r="AG11" s="153" t="s">
        <v>268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>
      <c r="A12" s="181">
        <v>4</v>
      </c>
      <c r="B12" s="182" t="s">
        <v>682</v>
      </c>
      <c r="C12" s="192" t="s">
        <v>683</v>
      </c>
      <c r="D12" s="183" t="s">
        <v>267</v>
      </c>
      <c r="E12" s="184">
        <v>1</v>
      </c>
      <c r="F12" s="185">
        <v>100</v>
      </c>
      <c r="G12" s="186">
        <f t="shared" si="0"/>
        <v>100</v>
      </c>
      <c r="H12" s="185"/>
      <c r="I12" s="186">
        <f t="shared" si="1"/>
        <v>0</v>
      </c>
      <c r="J12" s="185"/>
      <c r="K12" s="186">
        <f t="shared" si="2"/>
        <v>0</v>
      </c>
      <c r="L12" s="186">
        <v>21</v>
      </c>
      <c r="M12" s="186">
        <f t="shared" si="3"/>
        <v>121</v>
      </c>
      <c r="N12" s="186">
        <v>0</v>
      </c>
      <c r="O12" s="186">
        <f t="shared" si="4"/>
        <v>0</v>
      </c>
      <c r="P12" s="186">
        <v>0</v>
      </c>
      <c r="Q12" s="186">
        <f t="shared" si="5"/>
        <v>0</v>
      </c>
      <c r="R12" s="186"/>
      <c r="S12" s="186" t="s">
        <v>146</v>
      </c>
      <c r="T12" s="187" t="s">
        <v>187</v>
      </c>
      <c r="U12" s="163">
        <v>0</v>
      </c>
      <c r="V12" s="163">
        <f t="shared" si="6"/>
        <v>0</v>
      </c>
      <c r="W12" s="163"/>
      <c r="X12" s="153"/>
      <c r="Y12" s="153"/>
      <c r="Z12" s="153"/>
      <c r="AA12" s="153"/>
      <c r="AB12" s="153"/>
      <c r="AC12" s="153"/>
      <c r="AD12" s="153"/>
      <c r="AE12" s="153"/>
      <c r="AF12" s="153"/>
      <c r="AG12" s="153" t="s">
        <v>268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>
      <c r="A13" s="181">
        <v>5</v>
      </c>
      <c r="B13" s="182" t="s">
        <v>684</v>
      </c>
      <c r="C13" s="192" t="s">
        <v>685</v>
      </c>
      <c r="D13" s="183" t="s">
        <v>267</v>
      </c>
      <c r="E13" s="184">
        <v>1</v>
      </c>
      <c r="F13" s="185">
        <v>500</v>
      </c>
      <c r="G13" s="186">
        <f t="shared" si="0"/>
        <v>500</v>
      </c>
      <c r="H13" s="185"/>
      <c r="I13" s="186">
        <f t="shared" si="1"/>
        <v>0</v>
      </c>
      <c r="J13" s="185"/>
      <c r="K13" s="186">
        <f t="shared" si="2"/>
        <v>0</v>
      </c>
      <c r="L13" s="186">
        <v>21</v>
      </c>
      <c r="M13" s="186">
        <f t="shared" si="3"/>
        <v>605</v>
      </c>
      <c r="N13" s="186">
        <v>0</v>
      </c>
      <c r="O13" s="186">
        <f t="shared" si="4"/>
        <v>0</v>
      </c>
      <c r="P13" s="186">
        <v>0</v>
      </c>
      <c r="Q13" s="186">
        <f t="shared" si="5"/>
        <v>0</v>
      </c>
      <c r="R13" s="186"/>
      <c r="S13" s="186" t="s">
        <v>146</v>
      </c>
      <c r="T13" s="187" t="s">
        <v>187</v>
      </c>
      <c r="U13" s="163">
        <v>0</v>
      </c>
      <c r="V13" s="163">
        <f t="shared" si="6"/>
        <v>0</v>
      </c>
      <c r="W13" s="163"/>
      <c r="X13" s="153"/>
      <c r="Y13" s="153"/>
      <c r="Z13" s="153"/>
      <c r="AA13" s="153"/>
      <c r="AB13" s="153"/>
      <c r="AC13" s="153"/>
      <c r="AD13" s="153"/>
      <c r="AE13" s="153"/>
      <c r="AF13" s="153"/>
      <c r="AG13" s="153" t="s">
        <v>268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>
      <c r="A14" s="174">
        <v>6</v>
      </c>
      <c r="B14" s="175" t="s">
        <v>686</v>
      </c>
      <c r="C14" s="191" t="s">
        <v>687</v>
      </c>
      <c r="D14" s="176" t="s">
        <v>267</v>
      </c>
      <c r="E14" s="177">
        <v>1</v>
      </c>
      <c r="F14" s="178">
        <v>100</v>
      </c>
      <c r="G14" s="179">
        <f t="shared" si="0"/>
        <v>100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121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146</v>
      </c>
      <c r="T14" s="180" t="s">
        <v>187</v>
      </c>
      <c r="U14" s="163">
        <v>0</v>
      </c>
      <c r="V14" s="163">
        <f t="shared" si="6"/>
        <v>0</v>
      </c>
      <c r="W14" s="163"/>
      <c r="X14" s="153"/>
      <c r="Y14" s="153"/>
      <c r="Z14" s="153"/>
      <c r="AA14" s="153"/>
      <c r="AB14" s="153"/>
      <c r="AC14" s="153"/>
      <c r="AD14" s="153"/>
      <c r="AE14" s="153"/>
      <c r="AF14" s="153"/>
      <c r="AG14" s="153" t="s">
        <v>268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>
      <c r="A15" s="160"/>
      <c r="B15" s="161"/>
      <c r="C15" s="247" t="s">
        <v>688</v>
      </c>
      <c r="D15" s="248"/>
      <c r="E15" s="248"/>
      <c r="F15" s="248"/>
      <c r="G15" s="248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53"/>
      <c r="Y15" s="153"/>
      <c r="Z15" s="153"/>
      <c r="AA15" s="153"/>
      <c r="AB15" s="153"/>
      <c r="AC15" s="153"/>
      <c r="AD15" s="153"/>
      <c r="AE15" s="153"/>
      <c r="AF15" s="153"/>
      <c r="AG15" s="153" t="s">
        <v>149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>
      <c r="A16" s="181">
        <v>7</v>
      </c>
      <c r="B16" s="182" t="s">
        <v>689</v>
      </c>
      <c r="C16" s="192" t="s">
        <v>690</v>
      </c>
      <c r="D16" s="183" t="s">
        <v>267</v>
      </c>
      <c r="E16" s="184">
        <v>1</v>
      </c>
      <c r="F16" s="185">
        <v>100</v>
      </c>
      <c r="G16" s="186">
        <f>ROUND(E16*F16,2)</f>
        <v>100</v>
      </c>
      <c r="H16" s="185"/>
      <c r="I16" s="186">
        <f>ROUND(E16*H16,2)</f>
        <v>0</v>
      </c>
      <c r="J16" s="185"/>
      <c r="K16" s="186">
        <f>ROUND(E16*J16,2)</f>
        <v>0</v>
      </c>
      <c r="L16" s="186">
        <v>21</v>
      </c>
      <c r="M16" s="186">
        <f>G16*(1+L16/100)</f>
        <v>121</v>
      </c>
      <c r="N16" s="186">
        <v>0</v>
      </c>
      <c r="O16" s="186">
        <f>ROUND(E16*N16,2)</f>
        <v>0</v>
      </c>
      <c r="P16" s="186">
        <v>0</v>
      </c>
      <c r="Q16" s="186">
        <f>ROUND(E16*P16,2)</f>
        <v>0</v>
      </c>
      <c r="R16" s="186"/>
      <c r="S16" s="186" t="s">
        <v>146</v>
      </c>
      <c r="T16" s="187" t="s">
        <v>187</v>
      </c>
      <c r="U16" s="163">
        <v>0</v>
      </c>
      <c r="V16" s="163">
        <f>ROUND(E16*U16,2)</f>
        <v>0</v>
      </c>
      <c r="W16" s="163"/>
      <c r="X16" s="153"/>
      <c r="Y16" s="153"/>
      <c r="Z16" s="153"/>
      <c r="AA16" s="153"/>
      <c r="AB16" s="153"/>
      <c r="AC16" s="153"/>
      <c r="AD16" s="153"/>
      <c r="AE16" s="153"/>
      <c r="AF16" s="153"/>
      <c r="AG16" s="153" t="s">
        <v>268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>
      <c r="A17" s="181">
        <v>8</v>
      </c>
      <c r="B17" s="182" t="s">
        <v>691</v>
      </c>
      <c r="C17" s="192" t="s">
        <v>692</v>
      </c>
      <c r="D17" s="183" t="s">
        <v>267</v>
      </c>
      <c r="E17" s="184">
        <v>1</v>
      </c>
      <c r="F17" s="185">
        <v>1000</v>
      </c>
      <c r="G17" s="186">
        <f>ROUND(E17*F17,2)</f>
        <v>1000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1210</v>
      </c>
      <c r="N17" s="186">
        <v>0</v>
      </c>
      <c r="O17" s="186">
        <f>ROUND(E17*N17,2)</f>
        <v>0</v>
      </c>
      <c r="P17" s="186">
        <v>0</v>
      </c>
      <c r="Q17" s="186">
        <f>ROUND(E17*P17,2)</f>
        <v>0</v>
      </c>
      <c r="R17" s="186"/>
      <c r="S17" s="186" t="s">
        <v>146</v>
      </c>
      <c r="T17" s="187" t="s">
        <v>187</v>
      </c>
      <c r="U17" s="163">
        <v>0</v>
      </c>
      <c r="V17" s="163">
        <f>ROUND(E17*U17,2)</f>
        <v>0</v>
      </c>
      <c r="W17" s="163"/>
      <c r="X17" s="153"/>
      <c r="Y17" s="153"/>
      <c r="Z17" s="153"/>
      <c r="AA17" s="153"/>
      <c r="AB17" s="153"/>
      <c r="AC17" s="153"/>
      <c r="AD17" s="153"/>
      <c r="AE17" s="153"/>
      <c r="AF17" s="153"/>
      <c r="AG17" s="153" t="s">
        <v>268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>
      <c r="A18" s="168" t="s">
        <v>140</v>
      </c>
      <c r="B18" s="169" t="s">
        <v>114</v>
      </c>
      <c r="C18" s="190" t="s">
        <v>28</v>
      </c>
      <c r="D18" s="170"/>
      <c r="E18" s="171"/>
      <c r="F18" s="172"/>
      <c r="G18" s="172">
        <f>SUMIF(AG19:AG23,"&lt;&gt;NOR",G19:G23)</f>
        <v>3700</v>
      </c>
      <c r="H18" s="172"/>
      <c r="I18" s="172">
        <f>SUM(I19:I23)</f>
        <v>0</v>
      </c>
      <c r="J18" s="172"/>
      <c r="K18" s="172">
        <f>SUM(K19:K23)</f>
        <v>0</v>
      </c>
      <c r="L18" s="172"/>
      <c r="M18" s="172">
        <f>SUM(M19:M23)</f>
        <v>4477</v>
      </c>
      <c r="N18" s="172"/>
      <c r="O18" s="172">
        <f>SUM(O19:O23)</f>
        <v>0</v>
      </c>
      <c r="P18" s="172"/>
      <c r="Q18" s="172">
        <f>SUM(Q19:Q23)</f>
        <v>0</v>
      </c>
      <c r="R18" s="172"/>
      <c r="S18" s="172"/>
      <c r="T18" s="173"/>
      <c r="U18" s="167"/>
      <c r="V18" s="167">
        <f>SUM(V19:V23)</f>
        <v>0</v>
      </c>
      <c r="W18" s="167"/>
      <c r="AG18" t="s">
        <v>141</v>
      </c>
    </row>
    <row r="19" spans="1:60" outlineLevel="1">
      <c r="A19" s="181">
        <v>9</v>
      </c>
      <c r="B19" s="182" t="s">
        <v>693</v>
      </c>
      <c r="C19" s="192" t="s">
        <v>694</v>
      </c>
      <c r="D19" s="183" t="s">
        <v>267</v>
      </c>
      <c r="E19" s="184">
        <v>1</v>
      </c>
      <c r="F19" s="185">
        <v>100</v>
      </c>
      <c r="G19" s="186">
        <f>ROUND(E19*F19,2)</f>
        <v>100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121</v>
      </c>
      <c r="N19" s="186">
        <v>0</v>
      </c>
      <c r="O19" s="186">
        <f>ROUND(E19*N19,2)</f>
        <v>0</v>
      </c>
      <c r="P19" s="186">
        <v>0</v>
      </c>
      <c r="Q19" s="186">
        <f>ROUND(E19*P19,2)</f>
        <v>0</v>
      </c>
      <c r="R19" s="186"/>
      <c r="S19" s="186" t="s">
        <v>146</v>
      </c>
      <c r="T19" s="187" t="s">
        <v>187</v>
      </c>
      <c r="U19" s="163">
        <v>0</v>
      </c>
      <c r="V19" s="163">
        <f>ROUND(E19*U19,2)</f>
        <v>0</v>
      </c>
      <c r="W19" s="163"/>
      <c r="X19" s="153"/>
      <c r="Y19" s="153"/>
      <c r="Z19" s="153"/>
      <c r="AA19" s="153"/>
      <c r="AB19" s="153"/>
      <c r="AC19" s="153"/>
      <c r="AD19" s="153"/>
      <c r="AE19" s="153"/>
      <c r="AF19" s="153"/>
      <c r="AG19" s="153" t="s">
        <v>268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>
      <c r="A20" s="181">
        <v>10</v>
      </c>
      <c r="B20" s="182" t="s">
        <v>265</v>
      </c>
      <c r="C20" s="192" t="s">
        <v>266</v>
      </c>
      <c r="D20" s="183" t="s">
        <v>267</v>
      </c>
      <c r="E20" s="184">
        <v>1</v>
      </c>
      <c r="F20" s="185">
        <v>100</v>
      </c>
      <c r="G20" s="186">
        <f>ROUND(E20*F20,2)</f>
        <v>100</v>
      </c>
      <c r="H20" s="185"/>
      <c r="I20" s="186">
        <f>ROUND(E20*H20,2)</f>
        <v>0</v>
      </c>
      <c r="J20" s="185"/>
      <c r="K20" s="186">
        <f>ROUND(E20*J20,2)</f>
        <v>0</v>
      </c>
      <c r="L20" s="186">
        <v>21</v>
      </c>
      <c r="M20" s="186">
        <f>G20*(1+L20/100)</f>
        <v>121</v>
      </c>
      <c r="N20" s="186">
        <v>0</v>
      </c>
      <c r="O20" s="186">
        <f>ROUND(E20*N20,2)</f>
        <v>0</v>
      </c>
      <c r="P20" s="186">
        <v>0</v>
      </c>
      <c r="Q20" s="186">
        <f>ROUND(E20*P20,2)</f>
        <v>0</v>
      </c>
      <c r="R20" s="186"/>
      <c r="S20" s="186" t="s">
        <v>146</v>
      </c>
      <c r="T20" s="187" t="s">
        <v>187</v>
      </c>
      <c r="U20" s="163">
        <v>0</v>
      </c>
      <c r="V20" s="163">
        <f>ROUND(E20*U20,2)</f>
        <v>0</v>
      </c>
      <c r="W20" s="163"/>
      <c r="X20" s="153"/>
      <c r="Y20" s="153"/>
      <c r="Z20" s="153"/>
      <c r="AA20" s="153"/>
      <c r="AB20" s="153"/>
      <c r="AC20" s="153"/>
      <c r="AD20" s="153"/>
      <c r="AE20" s="153"/>
      <c r="AF20" s="153"/>
      <c r="AG20" s="153" t="s">
        <v>268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>
      <c r="A21" s="181">
        <v>11</v>
      </c>
      <c r="B21" s="182" t="s">
        <v>695</v>
      </c>
      <c r="C21" s="192" t="s">
        <v>696</v>
      </c>
      <c r="D21" s="183" t="s">
        <v>267</v>
      </c>
      <c r="E21" s="184">
        <v>1</v>
      </c>
      <c r="F21" s="185">
        <v>500</v>
      </c>
      <c r="G21" s="186">
        <f>ROUND(E21*F21,2)</f>
        <v>500</v>
      </c>
      <c r="H21" s="185"/>
      <c r="I21" s="186">
        <f>ROUND(E21*H21,2)</f>
        <v>0</v>
      </c>
      <c r="J21" s="185"/>
      <c r="K21" s="186">
        <f>ROUND(E21*J21,2)</f>
        <v>0</v>
      </c>
      <c r="L21" s="186">
        <v>21</v>
      </c>
      <c r="M21" s="186">
        <f>G21*(1+L21/100)</f>
        <v>605</v>
      </c>
      <c r="N21" s="186">
        <v>0</v>
      </c>
      <c r="O21" s="186">
        <f>ROUND(E21*N21,2)</f>
        <v>0</v>
      </c>
      <c r="P21" s="186">
        <v>0</v>
      </c>
      <c r="Q21" s="186">
        <f>ROUND(E21*P21,2)</f>
        <v>0</v>
      </c>
      <c r="R21" s="186"/>
      <c r="S21" s="186" t="s">
        <v>146</v>
      </c>
      <c r="T21" s="187" t="s">
        <v>187</v>
      </c>
      <c r="U21" s="163">
        <v>0</v>
      </c>
      <c r="V21" s="163">
        <f>ROUND(E21*U21,2)</f>
        <v>0</v>
      </c>
      <c r="W21" s="163"/>
      <c r="X21" s="153"/>
      <c r="Y21" s="153"/>
      <c r="Z21" s="153"/>
      <c r="AA21" s="153"/>
      <c r="AB21" s="153"/>
      <c r="AC21" s="153"/>
      <c r="AD21" s="153"/>
      <c r="AE21" s="153"/>
      <c r="AF21" s="153"/>
      <c r="AG21" s="153" t="s">
        <v>268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>
      <c r="A22" s="174">
        <v>12</v>
      </c>
      <c r="B22" s="175" t="s">
        <v>269</v>
      </c>
      <c r="C22" s="191" t="s">
        <v>270</v>
      </c>
      <c r="D22" s="176" t="s">
        <v>267</v>
      </c>
      <c r="E22" s="177">
        <v>1</v>
      </c>
      <c r="F22" s="178">
        <v>3000</v>
      </c>
      <c r="G22" s="179">
        <f>ROUND(E22*F22,2)</f>
        <v>3000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3630</v>
      </c>
      <c r="N22" s="179">
        <v>0</v>
      </c>
      <c r="O22" s="179">
        <f>ROUND(E22*N22,2)</f>
        <v>0</v>
      </c>
      <c r="P22" s="179">
        <v>0</v>
      </c>
      <c r="Q22" s="179">
        <f>ROUND(E22*P22,2)</f>
        <v>0</v>
      </c>
      <c r="R22" s="179"/>
      <c r="S22" s="179" t="s">
        <v>146</v>
      </c>
      <c r="T22" s="180" t="s">
        <v>187</v>
      </c>
      <c r="U22" s="163">
        <v>0</v>
      </c>
      <c r="V22" s="163">
        <f>ROUND(E22*U22,2)</f>
        <v>0</v>
      </c>
      <c r="W22" s="163"/>
      <c r="X22" s="153"/>
      <c r="Y22" s="153"/>
      <c r="Z22" s="153"/>
      <c r="AA22" s="153"/>
      <c r="AB22" s="153"/>
      <c r="AC22" s="153"/>
      <c r="AD22" s="153"/>
      <c r="AE22" s="153"/>
      <c r="AF22" s="153"/>
      <c r="AG22" s="153" t="s">
        <v>268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>
      <c r="A23" s="160"/>
      <c r="B23" s="161"/>
      <c r="C23" s="247" t="s">
        <v>697</v>
      </c>
      <c r="D23" s="248"/>
      <c r="E23" s="248"/>
      <c r="F23" s="248"/>
      <c r="G23" s="248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53"/>
      <c r="Y23" s="153"/>
      <c r="Z23" s="153"/>
      <c r="AA23" s="153"/>
      <c r="AB23" s="153"/>
      <c r="AC23" s="153"/>
      <c r="AD23" s="153"/>
      <c r="AE23" s="153"/>
      <c r="AF23" s="153"/>
      <c r="AG23" s="153" t="s">
        <v>149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>
      <c r="A24" s="5"/>
      <c r="B24" s="6"/>
      <c r="C24" s="195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AE24">
        <v>15</v>
      </c>
      <c r="AF24">
        <v>21</v>
      </c>
    </row>
    <row r="25" spans="1:60">
      <c r="A25" s="156"/>
      <c r="B25" s="157" t="s">
        <v>29</v>
      </c>
      <c r="C25" s="196"/>
      <c r="D25" s="158"/>
      <c r="E25" s="159"/>
      <c r="F25" s="159"/>
      <c r="G25" s="189">
        <f>G8+G18</f>
        <v>6700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AE25">
        <f>SUMIF(L7:L23,AE24,G7:G23)</f>
        <v>0</v>
      </c>
      <c r="AF25">
        <f>SUMIF(L7:L23,AF24,G7:G23)</f>
        <v>6700</v>
      </c>
      <c r="AG25" t="s">
        <v>273</v>
      </c>
    </row>
    <row r="26" spans="1:60">
      <c r="C26" s="197"/>
      <c r="D26" s="144"/>
      <c r="AG26" t="s">
        <v>274</v>
      </c>
    </row>
    <row r="27" spans="1:60">
      <c r="D27" s="144"/>
    </row>
    <row r="28" spans="1:60">
      <c r="D28" s="144"/>
    </row>
    <row r="29" spans="1:60">
      <c r="D29" s="144"/>
    </row>
    <row r="30" spans="1:60">
      <c r="D30" s="144"/>
    </row>
    <row r="31" spans="1:60">
      <c r="D31" s="144"/>
    </row>
    <row r="32" spans="1:60">
      <c r="D32" s="144"/>
    </row>
    <row r="33" spans="4:4">
      <c r="D33" s="144"/>
    </row>
    <row r="34" spans="4:4">
      <c r="D34" s="144"/>
    </row>
    <row r="35" spans="4:4">
      <c r="D35" s="144"/>
    </row>
    <row r="36" spans="4:4">
      <c r="D36" s="144"/>
    </row>
    <row r="37" spans="4:4">
      <c r="D37" s="144"/>
    </row>
    <row r="38" spans="4:4">
      <c r="D38" s="144"/>
    </row>
    <row r="39" spans="4:4">
      <c r="D39" s="144"/>
    </row>
    <row r="40" spans="4:4">
      <c r="D40" s="144"/>
    </row>
    <row r="41" spans="4:4">
      <c r="D41" s="144"/>
    </row>
    <row r="42" spans="4:4">
      <c r="D42" s="144"/>
    </row>
    <row r="43" spans="4:4">
      <c r="D43" s="144"/>
    </row>
    <row r="44" spans="4:4">
      <c r="D44" s="144"/>
    </row>
    <row r="45" spans="4:4">
      <c r="D45" s="144"/>
    </row>
    <row r="46" spans="4:4">
      <c r="D46" s="144"/>
    </row>
    <row r="47" spans="4:4">
      <c r="D47" s="144"/>
    </row>
    <row r="48" spans="4:4">
      <c r="D48" s="144"/>
    </row>
    <row r="49" spans="4:4">
      <c r="D49" s="144"/>
    </row>
    <row r="50" spans="4:4">
      <c r="D50" s="144"/>
    </row>
    <row r="51" spans="4:4">
      <c r="D51" s="144"/>
    </row>
    <row r="52" spans="4:4">
      <c r="D52" s="144"/>
    </row>
    <row r="53" spans="4:4">
      <c r="D53" s="144"/>
    </row>
    <row r="54" spans="4:4">
      <c r="D54" s="144"/>
    </row>
    <row r="55" spans="4:4">
      <c r="D55" s="144"/>
    </row>
    <row r="56" spans="4:4">
      <c r="D56" s="144"/>
    </row>
    <row r="57" spans="4:4">
      <c r="D57" s="144"/>
    </row>
    <row r="58" spans="4:4">
      <c r="D58" s="144"/>
    </row>
    <row r="59" spans="4:4">
      <c r="D59" s="144"/>
    </row>
    <row r="60" spans="4:4">
      <c r="D60" s="144"/>
    </row>
    <row r="61" spans="4:4">
      <c r="D61" s="144"/>
    </row>
    <row r="62" spans="4:4">
      <c r="D62" s="144"/>
    </row>
    <row r="63" spans="4:4">
      <c r="D63" s="144"/>
    </row>
    <row r="64" spans="4:4">
      <c r="D64" s="144"/>
    </row>
    <row r="65" spans="4:4">
      <c r="D65" s="144"/>
    </row>
    <row r="66" spans="4:4">
      <c r="D66" s="144"/>
    </row>
    <row r="67" spans="4:4">
      <c r="D67" s="144"/>
    </row>
    <row r="68" spans="4:4">
      <c r="D68" s="144"/>
    </row>
    <row r="69" spans="4:4">
      <c r="D69" s="144"/>
    </row>
    <row r="70" spans="4:4">
      <c r="D70" s="144"/>
    </row>
    <row r="71" spans="4:4">
      <c r="D71" s="144"/>
    </row>
    <row r="72" spans="4:4">
      <c r="D72" s="144"/>
    </row>
    <row r="73" spans="4:4">
      <c r="D73" s="144"/>
    </row>
    <row r="74" spans="4:4">
      <c r="D74" s="144"/>
    </row>
    <row r="75" spans="4:4">
      <c r="D75" s="144"/>
    </row>
    <row r="76" spans="4:4">
      <c r="D76" s="144"/>
    </row>
    <row r="77" spans="4:4">
      <c r="D77" s="144"/>
    </row>
    <row r="78" spans="4:4">
      <c r="D78" s="144"/>
    </row>
    <row r="79" spans="4:4">
      <c r="D79" s="144"/>
    </row>
    <row r="80" spans="4:4">
      <c r="D80" s="144"/>
    </row>
    <row r="81" spans="4:4">
      <c r="D81" s="144"/>
    </row>
    <row r="82" spans="4:4">
      <c r="D82" s="144"/>
    </row>
    <row r="83" spans="4:4">
      <c r="D83" s="144"/>
    </row>
    <row r="84" spans="4:4">
      <c r="D84" s="144"/>
    </row>
    <row r="85" spans="4:4">
      <c r="D85" s="144"/>
    </row>
    <row r="86" spans="4:4">
      <c r="D86" s="144"/>
    </row>
    <row r="87" spans="4:4">
      <c r="D87" s="144"/>
    </row>
    <row r="88" spans="4:4">
      <c r="D88" s="144"/>
    </row>
    <row r="89" spans="4:4">
      <c r="D89" s="144"/>
    </row>
    <row r="90" spans="4:4">
      <c r="D90" s="144"/>
    </row>
    <row r="91" spans="4:4">
      <c r="D91" s="144"/>
    </row>
    <row r="92" spans="4:4">
      <c r="D92" s="144"/>
    </row>
    <row r="93" spans="4:4">
      <c r="D93" s="144"/>
    </row>
    <row r="94" spans="4:4">
      <c r="D94" s="144"/>
    </row>
    <row r="95" spans="4:4">
      <c r="D95" s="144"/>
    </row>
    <row r="96" spans="4:4">
      <c r="D96" s="144"/>
    </row>
    <row r="97" spans="4:4">
      <c r="D97" s="144"/>
    </row>
    <row r="98" spans="4:4">
      <c r="D98" s="144"/>
    </row>
    <row r="99" spans="4:4">
      <c r="D99" s="144"/>
    </row>
    <row r="100" spans="4:4">
      <c r="D100" s="144"/>
    </row>
    <row r="101" spans="4:4">
      <c r="D101" s="144"/>
    </row>
    <row r="102" spans="4:4">
      <c r="D102" s="144"/>
    </row>
    <row r="103" spans="4:4">
      <c r="D103" s="144"/>
    </row>
    <row r="104" spans="4:4">
      <c r="D104" s="144"/>
    </row>
    <row r="105" spans="4:4">
      <c r="D105" s="144"/>
    </row>
    <row r="106" spans="4:4">
      <c r="D106" s="144"/>
    </row>
    <row r="107" spans="4:4">
      <c r="D107" s="144"/>
    </row>
    <row r="108" spans="4:4">
      <c r="D108" s="144"/>
    </row>
    <row r="109" spans="4:4">
      <c r="D109" s="144"/>
    </row>
    <row r="110" spans="4:4">
      <c r="D110" s="144"/>
    </row>
    <row r="111" spans="4:4">
      <c r="D111" s="144"/>
    </row>
    <row r="112" spans="4:4">
      <c r="D112" s="144"/>
    </row>
    <row r="113" spans="4:4">
      <c r="D113" s="144"/>
    </row>
    <row r="114" spans="4:4">
      <c r="D114" s="144"/>
    </row>
    <row r="115" spans="4:4">
      <c r="D115" s="144"/>
    </row>
    <row r="116" spans="4:4">
      <c r="D116" s="144"/>
    </row>
    <row r="117" spans="4:4">
      <c r="D117" s="144"/>
    </row>
    <row r="118" spans="4:4">
      <c r="D118" s="144"/>
    </row>
    <row r="119" spans="4:4">
      <c r="D119" s="144"/>
    </row>
    <row r="120" spans="4:4">
      <c r="D120" s="144"/>
    </row>
    <row r="121" spans="4:4">
      <c r="D121" s="144"/>
    </row>
    <row r="122" spans="4:4">
      <c r="D122" s="144"/>
    </row>
    <row r="123" spans="4:4">
      <c r="D123" s="144"/>
    </row>
    <row r="124" spans="4:4">
      <c r="D124" s="144"/>
    </row>
    <row r="125" spans="4:4">
      <c r="D125" s="144"/>
    </row>
    <row r="126" spans="4:4">
      <c r="D126" s="144"/>
    </row>
    <row r="127" spans="4:4">
      <c r="D127" s="144"/>
    </row>
    <row r="128" spans="4:4">
      <c r="D128" s="144"/>
    </row>
    <row r="129" spans="4:4">
      <c r="D129" s="144"/>
    </row>
    <row r="130" spans="4:4">
      <c r="D130" s="144"/>
    </row>
    <row r="131" spans="4:4">
      <c r="D131" s="144"/>
    </row>
    <row r="132" spans="4:4">
      <c r="D132" s="144"/>
    </row>
    <row r="133" spans="4:4">
      <c r="D133" s="144"/>
    </row>
    <row r="134" spans="4:4">
      <c r="D134" s="144"/>
    </row>
    <row r="135" spans="4:4">
      <c r="D135" s="144"/>
    </row>
    <row r="136" spans="4:4">
      <c r="D136" s="144"/>
    </row>
    <row r="137" spans="4:4">
      <c r="D137" s="144"/>
    </row>
    <row r="138" spans="4:4">
      <c r="D138" s="144"/>
    </row>
    <row r="139" spans="4:4">
      <c r="D139" s="144"/>
    </row>
    <row r="140" spans="4:4">
      <c r="D140" s="144"/>
    </row>
    <row r="141" spans="4:4">
      <c r="D141" s="144"/>
    </row>
    <row r="142" spans="4:4">
      <c r="D142" s="144"/>
    </row>
    <row r="143" spans="4:4">
      <c r="D143" s="144"/>
    </row>
    <row r="144" spans="4:4">
      <c r="D144" s="144"/>
    </row>
    <row r="145" spans="4:4">
      <c r="D145" s="144"/>
    </row>
    <row r="146" spans="4:4">
      <c r="D146" s="144"/>
    </row>
    <row r="147" spans="4:4">
      <c r="D147" s="144"/>
    </row>
    <row r="148" spans="4:4">
      <c r="D148" s="144"/>
    </row>
    <row r="149" spans="4:4">
      <c r="D149" s="144"/>
    </row>
    <row r="150" spans="4:4">
      <c r="D150" s="144"/>
    </row>
    <row r="151" spans="4:4">
      <c r="D151" s="144"/>
    </row>
    <row r="152" spans="4:4">
      <c r="D152" s="144"/>
    </row>
    <row r="153" spans="4:4">
      <c r="D153" s="144"/>
    </row>
    <row r="154" spans="4:4">
      <c r="D154" s="144"/>
    </row>
    <row r="155" spans="4:4">
      <c r="D155" s="144"/>
    </row>
    <row r="156" spans="4:4">
      <c r="D156" s="144"/>
    </row>
    <row r="157" spans="4:4">
      <c r="D157" s="144"/>
    </row>
    <row r="158" spans="4:4">
      <c r="D158" s="144"/>
    </row>
    <row r="159" spans="4:4">
      <c r="D159" s="144"/>
    </row>
    <row r="160" spans="4:4">
      <c r="D160" s="144"/>
    </row>
    <row r="161" spans="4:4">
      <c r="D161" s="144"/>
    </row>
    <row r="162" spans="4:4">
      <c r="D162" s="144"/>
    </row>
    <row r="163" spans="4:4">
      <c r="D163" s="144"/>
    </row>
    <row r="164" spans="4:4">
      <c r="D164" s="144"/>
    </row>
    <row r="165" spans="4:4">
      <c r="D165" s="144"/>
    </row>
    <row r="166" spans="4:4">
      <c r="D166" s="144"/>
    </row>
    <row r="167" spans="4:4">
      <c r="D167" s="144"/>
    </row>
    <row r="168" spans="4:4">
      <c r="D168" s="144"/>
    </row>
    <row r="169" spans="4:4">
      <c r="D169" s="144"/>
    </row>
    <row r="170" spans="4:4">
      <c r="D170" s="144"/>
    </row>
    <row r="171" spans="4:4">
      <c r="D171" s="144"/>
    </row>
    <row r="172" spans="4:4">
      <c r="D172" s="144"/>
    </row>
    <row r="173" spans="4:4">
      <c r="D173" s="144"/>
    </row>
    <row r="174" spans="4:4">
      <c r="D174" s="144"/>
    </row>
    <row r="175" spans="4:4">
      <c r="D175" s="144"/>
    </row>
    <row r="176" spans="4:4">
      <c r="D176" s="144"/>
    </row>
    <row r="177" spans="4:4">
      <c r="D177" s="144"/>
    </row>
    <row r="178" spans="4:4">
      <c r="D178" s="144"/>
    </row>
    <row r="179" spans="4:4">
      <c r="D179" s="144"/>
    </row>
    <row r="180" spans="4:4">
      <c r="D180" s="144"/>
    </row>
    <row r="181" spans="4:4">
      <c r="D181" s="144"/>
    </row>
    <row r="182" spans="4:4">
      <c r="D182" s="144"/>
    </row>
    <row r="183" spans="4:4">
      <c r="D183" s="144"/>
    </row>
    <row r="184" spans="4:4">
      <c r="D184" s="144"/>
    </row>
    <row r="185" spans="4:4">
      <c r="D185" s="144"/>
    </row>
    <row r="186" spans="4:4">
      <c r="D186" s="144"/>
    </row>
    <row r="187" spans="4:4">
      <c r="D187" s="144"/>
    </row>
    <row r="188" spans="4:4">
      <c r="D188" s="144"/>
    </row>
    <row r="189" spans="4:4">
      <c r="D189" s="144"/>
    </row>
    <row r="190" spans="4:4">
      <c r="D190" s="144"/>
    </row>
    <row r="191" spans="4:4">
      <c r="D191" s="144"/>
    </row>
    <row r="192" spans="4:4">
      <c r="D192" s="144"/>
    </row>
    <row r="193" spans="4:4">
      <c r="D193" s="144"/>
    </row>
    <row r="194" spans="4:4">
      <c r="D194" s="144"/>
    </row>
    <row r="195" spans="4:4">
      <c r="D195" s="144"/>
    </row>
    <row r="196" spans="4:4">
      <c r="D196" s="144"/>
    </row>
    <row r="197" spans="4:4">
      <c r="D197" s="144"/>
    </row>
    <row r="198" spans="4:4">
      <c r="D198" s="144"/>
    </row>
    <row r="199" spans="4:4">
      <c r="D199" s="144"/>
    </row>
    <row r="200" spans="4:4">
      <c r="D200" s="144"/>
    </row>
    <row r="201" spans="4:4">
      <c r="D201" s="144"/>
    </row>
    <row r="202" spans="4:4">
      <c r="D202" s="144"/>
    </row>
    <row r="203" spans="4:4">
      <c r="D203" s="144"/>
    </row>
    <row r="204" spans="4:4">
      <c r="D204" s="144"/>
    </row>
    <row r="205" spans="4:4">
      <c r="D205" s="144"/>
    </row>
    <row r="206" spans="4:4">
      <c r="D206" s="144"/>
    </row>
    <row r="207" spans="4:4">
      <c r="D207" s="144"/>
    </row>
    <row r="208" spans="4:4">
      <c r="D208" s="144"/>
    </row>
    <row r="209" spans="4:4">
      <c r="D209" s="144"/>
    </row>
    <row r="210" spans="4:4">
      <c r="D210" s="144"/>
    </row>
    <row r="211" spans="4:4">
      <c r="D211" s="144"/>
    </row>
    <row r="212" spans="4:4">
      <c r="D212" s="144"/>
    </row>
    <row r="213" spans="4:4">
      <c r="D213" s="144"/>
    </row>
    <row r="214" spans="4:4">
      <c r="D214" s="144"/>
    </row>
    <row r="215" spans="4:4">
      <c r="D215" s="144"/>
    </row>
    <row r="216" spans="4:4">
      <c r="D216" s="144"/>
    </row>
    <row r="217" spans="4:4">
      <c r="D217" s="144"/>
    </row>
    <row r="218" spans="4:4">
      <c r="D218" s="144"/>
    </row>
    <row r="219" spans="4:4">
      <c r="D219" s="144"/>
    </row>
    <row r="220" spans="4:4">
      <c r="D220" s="144"/>
    </row>
    <row r="221" spans="4:4">
      <c r="D221" s="144"/>
    </row>
    <row r="222" spans="4:4">
      <c r="D222" s="144"/>
    </row>
    <row r="223" spans="4:4">
      <c r="D223" s="144"/>
    </row>
    <row r="224" spans="4:4">
      <c r="D224" s="144"/>
    </row>
    <row r="225" spans="4:4">
      <c r="D225" s="144"/>
    </row>
    <row r="226" spans="4:4">
      <c r="D226" s="144"/>
    </row>
    <row r="227" spans="4:4">
      <c r="D227" s="144"/>
    </row>
    <row r="228" spans="4:4">
      <c r="D228" s="144"/>
    </row>
    <row r="229" spans="4:4">
      <c r="D229" s="144"/>
    </row>
    <row r="230" spans="4:4">
      <c r="D230" s="144"/>
    </row>
    <row r="231" spans="4:4">
      <c r="D231" s="144"/>
    </row>
    <row r="232" spans="4:4">
      <c r="D232" s="144"/>
    </row>
    <row r="233" spans="4:4">
      <c r="D233" s="144"/>
    </row>
    <row r="234" spans="4:4">
      <c r="D234" s="144"/>
    </row>
    <row r="235" spans="4:4">
      <c r="D235" s="144"/>
    </row>
    <row r="236" spans="4:4">
      <c r="D236" s="144"/>
    </row>
    <row r="237" spans="4:4">
      <c r="D237" s="144"/>
    </row>
    <row r="238" spans="4:4">
      <c r="D238" s="144"/>
    </row>
    <row r="239" spans="4:4">
      <c r="D239" s="144"/>
    </row>
    <row r="240" spans="4:4">
      <c r="D240" s="144"/>
    </row>
    <row r="241" spans="4:4">
      <c r="D241" s="144"/>
    </row>
    <row r="242" spans="4:4">
      <c r="D242" s="144"/>
    </row>
    <row r="243" spans="4:4">
      <c r="D243" s="144"/>
    </row>
    <row r="244" spans="4:4">
      <c r="D244" s="144"/>
    </row>
    <row r="245" spans="4:4">
      <c r="D245" s="144"/>
    </row>
    <row r="246" spans="4:4">
      <c r="D246" s="144"/>
    </row>
    <row r="247" spans="4:4">
      <c r="D247" s="144"/>
    </row>
    <row r="248" spans="4:4">
      <c r="D248" s="144"/>
    </row>
    <row r="249" spans="4:4">
      <c r="D249" s="144"/>
    </row>
    <row r="250" spans="4:4">
      <c r="D250" s="144"/>
    </row>
    <row r="251" spans="4:4">
      <c r="D251" s="144"/>
    </row>
    <row r="252" spans="4:4">
      <c r="D252" s="144"/>
    </row>
    <row r="253" spans="4:4">
      <c r="D253" s="144"/>
    </row>
    <row r="254" spans="4:4">
      <c r="D254" s="144"/>
    </row>
    <row r="255" spans="4:4">
      <c r="D255" s="144"/>
    </row>
    <row r="256" spans="4:4">
      <c r="D256" s="144"/>
    </row>
    <row r="257" spans="4:4">
      <c r="D257" s="144"/>
    </row>
    <row r="258" spans="4:4">
      <c r="D258" s="144"/>
    </row>
    <row r="259" spans="4:4">
      <c r="D259" s="144"/>
    </row>
    <row r="260" spans="4:4">
      <c r="D260" s="144"/>
    </row>
    <row r="261" spans="4:4">
      <c r="D261" s="144"/>
    </row>
    <row r="262" spans="4:4">
      <c r="D262" s="144"/>
    </row>
    <row r="263" spans="4:4">
      <c r="D263" s="144"/>
    </row>
    <row r="264" spans="4:4">
      <c r="D264" s="144"/>
    </row>
    <row r="265" spans="4:4">
      <c r="D265" s="144"/>
    </row>
    <row r="266" spans="4:4">
      <c r="D266" s="144"/>
    </row>
    <row r="267" spans="4:4">
      <c r="D267" s="144"/>
    </row>
    <row r="268" spans="4:4">
      <c r="D268" s="144"/>
    </row>
    <row r="269" spans="4:4">
      <c r="D269" s="144"/>
    </row>
    <row r="270" spans="4:4">
      <c r="D270" s="144"/>
    </row>
    <row r="271" spans="4:4">
      <c r="D271" s="144"/>
    </row>
    <row r="272" spans="4:4">
      <c r="D272" s="144"/>
    </row>
    <row r="273" spans="4:4">
      <c r="D273" s="144"/>
    </row>
    <row r="274" spans="4:4">
      <c r="D274" s="144"/>
    </row>
    <row r="275" spans="4:4">
      <c r="D275" s="144"/>
    </row>
    <row r="276" spans="4:4">
      <c r="D276" s="144"/>
    </row>
    <row r="277" spans="4:4">
      <c r="D277" s="144"/>
    </row>
    <row r="278" spans="4:4">
      <c r="D278" s="144"/>
    </row>
    <row r="279" spans="4:4">
      <c r="D279" s="144"/>
    </row>
    <row r="280" spans="4:4">
      <c r="D280" s="144"/>
    </row>
    <row r="281" spans="4:4">
      <c r="D281" s="144"/>
    </row>
    <row r="282" spans="4:4">
      <c r="D282" s="144"/>
    </row>
    <row r="283" spans="4:4">
      <c r="D283" s="144"/>
    </row>
    <row r="284" spans="4:4">
      <c r="D284" s="144"/>
    </row>
    <row r="285" spans="4:4">
      <c r="D285" s="144"/>
    </row>
    <row r="286" spans="4:4">
      <c r="D286" s="144"/>
    </row>
    <row r="287" spans="4:4">
      <c r="D287" s="144"/>
    </row>
    <row r="288" spans="4:4">
      <c r="D288" s="144"/>
    </row>
    <row r="289" spans="4:4">
      <c r="D289" s="144"/>
    </row>
    <row r="290" spans="4:4">
      <c r="D290" s="144"/>
    </row>
    <row r="291" spans="4:4">
      <c r="D291" s="144"/>
    </row>
    <row r="292" spans="4:4">
      <c r="D292" s="144"/>
    </row>
    <row r="293" spans="4:4">
      <c r="D293" s="144"/>
    </row>
    <row r="294" spans="4:4">
      <c r="D294" s="144"/>
    </row>
    <row r="295" spans="4:4">
      <c r="D295" s="144"/>
    </row>
    <row r="296" spans="4:4">
      <c r="D296" s="144"/>
    </row>
    <row r="297" spans="4:4">
      <c r="D297" s="144"/>
    </row>
    <row r="298" spans="4:4">
      <c r="D298" s="144"/>
    </row>
    <row r="299" spans="4:4">
      <c r="D299" s="144"/>
    </row>
    <row r="300" spans="4:4">
      <c r="D300" s="144"/>
    </row>
    <row r="301" spans="4:4">
      <c r="D301" s="144"/>
    </row>
    <row r="302" spans="4:4">
      <c r="D302" s="144"/>
    </row>
    <row r="303" spans="4:4">
      <c r="D303" s="144"/>
    </row>
    <row r="304" spans="4:4">
      <c r="D304" s="144"/>
    </row>
    <row r="305" spans="4:4">
      <c r="D305" s="144"/>
    </row>
    <row r="306" spans="4:4">
      <c r="D306" s="144"/>
    </row>
    <row r="307" spans="4:4">
      <c r="D307" s="144"/>
    </row>
    <row r="308" spans="4:4">
      <c r="D308" s="144"/>
    </row>
    <row r="309" spans="4:4">
      <c r="D309" s="144"/>
    </row>
    <row r="310" spans="4:4">
      <c r="D310" s="144"/>
    </row>
    <row r="311" spans="4:4">
      <c r="D311" s="144"/>
    </row>
    <row r="312" spans="4:4">
      <c r="D312" s="144"/>
    </row>
    <row r="313" spans="4:4">
      <c r="D313" s="144"/>
    </row>
    <row r="314" spans="4:4">
      <c r="D314" s="144"/>
    </row>
    <row r="315" spans="4:4">
      <c r="D315" s="144"/>
    </row>
    <row r="316" spans="4:4">
      <c r="D316" s="144"/>
    </row>
    <row r="317" spans="4:4">
      <c r="D317" s="144"/>
    </row>
    <row r="318" spans="4:4">
      <c r="D318" s="144"/>
    </row>
    <row r="319" spans="4:4">
      <c r="D319" s="144"/>
    </row>
    <row r="320" spans="4:4">
      <c r="D320" s="144"/>
    </row>
    <row r="321" spans="4:4">
      <c r="D321" s="144"/>
    </row>
    <row r="322" spans="4:4">
      <c r="D322" s="144"/>
    </row>
    <row r="323" spans="4:4">
      <c r="D323" s="144"/>
    </row>
    <row r="324" spans="4:4">
      <c r="D324" s="144"/>
    </row>
    <row r="325" spans="4:4">
      <c r="D325" s="144"/>
    </row>
    <row r="326" spans="4:4">
      <c r="D326" s="144"/>
    </row>
    <row r="327" spans="4:4">
      <c r="D327" s="144"/>
    </row>
    <row r="328" spans="4:4">
      <c r="D328" s="144"/>
    </row>
    <row r="329" spans="4:4">
      <c r="D329" s="144"/>
    </row>
    <row r="330" spans="4:4">
      <c r="D330" s="144"/>
    </row>
    <row r="331" spans="4:4">
      <c r="D331" s="144"/>
    </row>
    <row r="332" spans="4:4">
      <c r="D332" s="144"/>
    </row>
    <row r="333" spans="4:4">
      <c r="D333" s="144"/>
    </row>
    <row r="334" spans="4:4">
      <c r="D334" s="144"/>
    </row>
    <row r="335" spans="4:4">
      <c r="D335" s="144"/>
    </row>
    <row r="336" spans="4:4">
      <c r="D336" s="144"/>
    </row>
    <row r="337" spans="4:4">
      <c r="D337" s="144"/>
    </row>
    <row r="338" spans="4:4">
      <c r="D338" s="144"/>
    </row>
    <row r="339" spans="4:4">
      <c r="D339" s="144"/>
    </row>
    <row r="340" spans="4:4">
      <c r="D340" s="144"/>
    </row>
    <row r="341" spans="4:4">
      <c r="D341" s="144"/>
    </row>
    <row r="342" spans="4:4">
      <c r="D342" s="144"/>
    </row>
    <row r="343" spans="4:4">
      <c r="D343" s="144"/>
    </row>
    <row r="344" spans="4:4">
      <c r="D344" s="144"/>
    </row>
    <row r="345" spans="4:4">
      <c r="D345" s="144"/>
    </row>
    <row r="346" spans="4:4">
      <c r="D346" s="144"/>
    </row>
    <row r="347" spans="4:4">
      <c r="D347" s="144"/>
    </row>
    <row r="348" spans="4:4">
      <c r="D348" s="144"/>
    </row>
    <row r="349" spans="4:4">
      <c r="D349" s="144"/>
    </row>
    <row r="350" spans="4:4">
      <c r="D350" s="144"/>
    </row>
    <row r="351" spans="4:4">
      <c r="D351" s="144"/>
    </row>
    <row r="352" spans="4:4">
      <c r="D352" s="144"/>
    </row>
    <row r="353" spans="4:4">
      <c r="D353" s="144"/>
    </row>
    <row r="354" spans="4:4">
      <c r="D354" s="144"/>
    </row>
    <row r="355" spans="4:4">
      <c r="D355" s="144"/>
    </row>
    <row r="356" spans="4:4">
      <c r="D356" s="144"/>
    </row>
    <row r="357" spans="4:4">
      <c r="D357" s="144"/>
    </row>
    <row r="358" spans="4:4">
      <c r="D358" s="144"/>
    </row>
    <row r="359" spans="4:4">
      <c r="D359" s="144"/>
    </row>
    <row r="360" spans="4:4">
      <c r="D360" s="144"/>
    </row>
    <row r="361" spans="4:4">
      <c r="D361" s="144"/>
    </row>
    <row r="362" spans="4:4">
      <c r="D362" s="144"/>
    </row>
    <row r="363" spans="4:4">
      <c r="D363" s="144"/>
    </row>
    <row r="364" spans="4:4">
      <c r="D364" s="144"/>
    </row>
    <row r="365" spans="4:4">
      <c r="D365" s="144"/>
    </row>
    <row r="366" spans="4:4">
      <c r="D366" s="144"/>
    </row>
    <row r="367" spans="4:4">
      <c r="D367" s="144"/>
    </row>
    <row r="368" spans="4:4">
      <c r="D368" s="144"/>
    </row>
    <row r="369" spans="4:4">
      <c r="D369" s="144"/>
    </row>
    <row r="370" spans="4:4">
      <c r="D370" s="144"/>
    </row>
    <row r="371" spans="4:4">
      <c r="D371" s="144"/>
    </row>
    <row r="372" spans="4:4">
      <c r="D372" s="144"/>
    </row>
    <row r="373" spans="4:4">
      <c r="D373" s="144"/>
    </row>
    <row r="374" spans="4:4">
      <c r="D374" s="144"/>
    </row>
    <row r="375" spans="4:4">
      <c r="D375" s="144"/>
    </row>
    <row r="376" spans="4:4">
      <c r="D376" s="144"/>
    </row>
    <row r="377" spans="4:4">
      <c r="D377" s="144"/>
    </row>
    <row r="378" spans="4:4">
      <c r="D378" s="144"/>
    </row>
    <row r="379" spans="4:4">
      <c r="D379" s="144"/>
    </row>
    <row r="380" spans="4:4">
      <c r="D380" s="144"/>
    </row>
    <row r="381" spans="4:4">
      <c r="D381" s="144"/>
    </row>
    <row r="382" spans="4:4">
      <c r="D382" s="144"/>
    </row>
    <row r="383" spans="4:4">
      <c r="D383" s="144"/>
    </row>
    <row r="384" spans="4:4">
      <c r="D384" s="144"/>
    </row>
    <row r="385" spans="4:4">
      <c r="D385" s="144"/>
    </row>
    <row r="386" spans="4:4">
      <c r="D386" s="144"/>
    </row>
    <row r="387" spans="4:4">
      <c r="D387" s="144"/>
    </row>
    <row r="388" spans="4:4">
      <c r="D388" s="144"/>
    </row>
    <row r="389" spans="4:4">
      <c r="D389" s="144"/>
    </row>
    <row r="390" spans="4:4">
      <c r="D390" s="144"/>
    </row>
    <row r="391" spans="4:4">
      <c r="D391" s="144"/>
    </row>
    <row r="392" spans="4:4">
      <c r="D392" s="144"/>
    </row>
    <row r="393" spans="4:4">
      <c r="D393" s="144"/>
    </row>
    <row r="394" spans="4:4">
      <c r="D394" s="144"/>
    </row>
    <row r="395" spans="4:4">
      <c r="D395" s="144"/>
    </row>
    <row r="396" spans="4:4">
      <c r="D396" s="144"/>
    </row>
    <row r="397" spans="4:4">
      <c r="D397" s="144"/>
    </row>
    <row r="398" spans="4:4">
      <c r="D398" s="144"/>
    </row>
    <row r="399" spans="4:4">
      <c r="D399" s="144"/>
    </row>
    <row r="400" spans="4:4">
      <c r="D400" s="144"/>
    </row>
    <row r="401" spans="4:4">
      <c r="D401" s="144"/>
    </row>
    <row r="402" spans="4:4">
      <c r="D402" s="144"/>
    </row>
    <row r="403" spans="4:4">
      <c r="D403" s="144"/>
    </row>
    <row r="404" spans="4:4">
      <c r="D404" s="144"/>
    </row>
    <row r="405" spans="4:4">
      <c r="D405" s="144"/>
    </row>
    <row r="406" spans="4:4">
      <c r="D406" s="144"/>
    </row>
    <row r="407" spans="4:4">
      <c r="D407" s="144"/>
    </row>
    <row r="408" spans="4:4">
      <c r="D408" s="144"/>
    </row>
    <row r="409" spans="4:4">
      <c r="D409" s="144"/>
    </row>
    <row r="410" spans="4:4">
      <c r="D410" s="144"/>
    </row>
    <row r="411" spans="4:4">
      <c r="D411" s="144"/>
    </row>
    <row r="412" spans="4:4">
      <c r="D412" s="144"/>
    </row>
    <row r="413" spans="4:4">
      <c r="D413" s="144"/>
    </row>
    <row r="414" spans="4:4">
      <c r="D414" s="144"/>
    </row>
    <row r="415" spans="4:4">
      <c r="D415" s="144"/>
    </row>
    <row r="416" spans="4:4">
      <c r="D416" s="144"/>
    </row>
    <row r="417" spans="4:4">
      <c r="D417" s="144"/>
    </row>
    <row r="418" spans="4:4">
      <c r="D418" s="144"/>
    </row>
    <row r="419" spans="4:4">
      <c r="D419" s="144"/>
    </row>
    <row r="420" spans="4:4">
      <c r="D420" s="144"/>
    </row>
    <row r="421" spans="4:4">
      <c r="D421" s="144"/>
    </row>
    <row r="422" spans="4:4">
      <c r="D422" s="144"/>
    </row>
    <row r="423" spans="4:4">
      <c r="D423" s="144"/>
    </row>
    <row r="424" spans="4:4">
      <c r="D424" s="144"/>
    </row>
    <row r="425" spans="4:4">
      <c r="D425" s="144"/>
    </row>
    <row r="426" spans="4:4">
      <c r="D426" s="144"/>
    </row>
    <row r="427" spans="4:4">
      <c r="D427" s="144"/>
    </row>
    <row r="428" spans="4:4">
      <c r="D428" s="144"/>
    </row>
    <row r="429" spans="4:4">
      <c r="D429" s="144"/>
    </row>
    <row r="430" spans="4:4">
      <c r="D430" s="144"/>
    </row>
    <row r="431" spans="4:4">
      <c r="D431" s="144"/>
    </row>
    <row r="432" spans="4:4">
      <c r="D432" s="144"/>
    </row>
    <row r="433" spans="4:4">
      <c r="D433" s="144"/>
    </row>
    <row r="434" spans="4:4">
      <c r="D434" s="144"/>
    </row>
    <row r="435" spans="4:4">
      <c r="D435" s="144"/>
    </row>
    <row r="436" spans="4:4">
      <c r="D436" s="144"/>
    </row>
    <row r="437" spans="4:4">
      <c r="D437" s="144"/>
    </row>
    <row r="438" spans="4:4">
      <c r="D438" s="144"/>
    </row>
    <row r="439" spans="4:4">
      <c r="D439" s="144"/>
    </row>
    <row r="440" spans="4:4">
      <c r="D440" s="144"/>
    </row>
    <row r="441" spans="4:4">
      <c r="D441" s="144"/>
    </row>
    <row r="442" spans="4:4">
      <c r="D442" s="144"/>
    </row>
    <row r="443" spans="4:4">
      <c r="D443" s="144"/>
    </row>
    <row r="444" spans="4:4">
      <c r="D444" s="144"/>
    </row>
    <row r="445" spans="4:4">
      <c r="D445" s="144"/>
    </row>
    <row r="446" spans="4:4">
      <c r="D446" s="144"/>
    </row>
    <row r="447" spans="4:4">
      <c r="D447" s="144"/>
    </row>
    <row r="448" spans="4:4">
      <c r="D448" s="144"/>
    </row>
    <row r="449" spans="4:4">
      <c r="D449" s="144"/>
    </row>
    <row r="450" spans="4:4">
      <c r="D450" s="144"/>
    </row>
    <row r="451" spans="4:4">
      <c r="D451" s="144"/>
    </row>
    <row r="452" spans="4:4">
      <c r="D452" s="144"/>
    </row>
    <row r="453" spans="4:4">
      <c r="D453" s="144"/>
    </row>
    <row r="454" spans="4:4">
      <c r="D454" s="144"/>
    </row>
    <row r="455" spans="4:4">
      <c r="D455" s="144"/>
    </row>
    <row r="456" spans="4:4">
      <c r="D456" s="144"/>
    </row>
    <row r="457" spans="4:4">
      <c r="D457" s="144"/>
    </row>
    <row r="458" spans="4:4">
      <c r="D458" s="144"/>
    </row>
    <row r="459" spans="4:4">
      <c r="D459" s="144"/>
    </row>
    <row r="460" spans="4:4">
      <c r="D460" s="144"/>
    </row>
    <row r="461" spans="4:4">
      <c r="D461" s="144"/>
    </row>
    <row r="462" spans="4:4">
      <c r="D462" s="144"/>
    </row>
    <row r="463" spans="4:4">
      <c r="D463" s="144"/>
    </row>
    <row r="464" spans="4:4">
      <c r="D464" s="144"/>
    </row>
    <row r="465" spans="4:4">
      <c r="D465" s="144"/>
    </row>
    <row r="466" spans="4:4">
      <c r="D466" s="144"/>
    </row>
    <row r="467" spans="4:4">
      <c r="D467" s="144"/>
    </row>
    <row r="468" spans="4:4">
      <c r="D468" s="144"/>
    </row>
    <row r="469" spans="4:4">
      <c r="D469" s="144"/>
    </row>
    <row r="470" spans="4:4">
      <c r="D470" s="144"/>
    </row>
    <row r="471" spans="4:4">
      <c r="D471" s="144"/>
    </row>
    <row r="472" spans="4:4">
      <c r="D472" s="144"/>
    </row>
    <row r="473" spans="4:4">
      <c r="D473" s="144"/>
    </row>
    <row r="474" spans="4:4">
      <c r="D474" s="144"/>
    </row>
    <row r="475" spans="4:4">
      <c r="D475" s="144"/>
    </row>
    <row r="476" spans="4:4">
      <c r="D476" s="144"/>
    </row>
    <row r="477" spans="4:4">
      <c r="D477" s="144"/>
    </row>
    <row r="478" spans="4:4">
      <c r="D478" s="144"/>
    </row>
    <row r="479" spans="4:4">
      <c r="D479" s="144"/>
    </row>
    <row r="480" spans="4:4">
      <c r="D480" s="144"/>
    </row>
    <row r="481" spans="4:4">
      <c r="D481" s="144"/>
    </row>
    <row r="482" spans="4:4">
      <c r="D482" s="144"/>
    </row>
    <row r="483" spans="4:4">
      <c r="D483" s="144"/>
    </row>
    <row r="484" spans="4:4">
      <c r="D484" s="144"/>
    </row>
    <row r="485" spans="4:4">
      <c r="D485" s="144"/>
    </row>
    <row r="486" spans="4:4">
      <c r="D486" s="144"/>
    </row>
    <row r="487" spans="4:4">
      <c r="D487" s="144"/>
    </row>
    <row r="488" spans="4:4">
      <c r="D488" s="144"/>
    </row>
    <row r="489" spans="4:4">
      <c r="D489" s="144"/>
    </row>
    <row r="490" spans="4:4">
      <c r="D490" s="144"/>
    </row>
    <row r="491" spans="4:4">
      <c r="D491" s="144"/>
    </row>
    <row r="492" spans="4:4">
      <c r="D492" s="144"/>
    </row>
    <row r="493" spans="4:4">
      <c r="D493" s="144"/>
    </row>
    <row r="494" spans="4:4">
      <c r="D494" s="144"/>
    </row>
    <row r="495" spans="4:4">
      <c r="D495" s="144"/>
    </row>
    <row r="496" spans="4:4">
      <c r="D496" s="144"/>
    </row>
    <row r="497" spans="4:4">
      <c r="D497" s="144"/>
    </row>
    <row r="498" spans="4:4">
      <c r="D498" s="144"/>
    </row>
    <row r="499" spans="4:4">
      <c r="D499" s="144"/>
    </row>
    <row r="500" spans="4:4">
      <c r="D500" s="144"/>
    </row>
    <row r="501" spans="4:4">
      <c r="D501" s="144"/>
    </row>
    <row r="502" spans="4:4">
      <c r="D502" s="144"/>
    </row>
    <row r="503" spans="4:4">
      <c r="D503" s="144"/>
    </row>
    <row r="504" spans="4:4">
      <c r="D504" s="144"/>
    </row>
    <row r="505" spans="4:4">
      <c r="D505" s="144"/>
    </row>
    <row r="506" spans="4:4">
      <c r="D506" s="144"/>
    </row>
    <row r="507" spans="4:4">
      <c r="D507" s="144"/>
    </row>
    <row r="508" spans="4:4">
      <c r="D508" s="144"/>
    </row>
    <row r="509" spans="4:4">
      <c r="D509" s="144"/>
    </row>
    <row r="510" spans="4:4">
      <c r="D510" s="144"/>
    </row>
    <row r="511" spans="4:4">
      <c r="D511" s="144"/>
    </row>
    <row r="512" spans="4:4">
      <c r="D512" s="144"/>
    </row>
    <row r="513" spans="4:4">
      <c r="D513" s="144"/>
    </row>
    <row r="514" spans="4:4">
      <c r="D514" s="144"/>
    </row>
    <row r="515" spans="4:4">
      <c r="D515" s="144"/>
    </row>
    <row r="516" spans="4:4">
      <c r="D516" s="144"/>
    </row>
    <row r="517" spans="4:4">
      <c r="D517" s="144"/>
    </row>
    <row r="518" spans="4:4">
      <c r="D518" s="144"/>
    </row>
    <row r="519" spans="4:4">
      <c r="D519" s="144"/>
    </row>
    <row r="520" spans="4:4">
      <c r="D520" s="144"/>
    </row>
    <row r="521" spans="4:4">
      <c r="D521" s="144"/>
    </row>
    <row r="522" spans="4:4">
      <c r="D522" s="144"/>
    </row>
    <row r="523" spans="4:4">
      <c r="D523" s="144"/>
    </row>
    <row r="524" spans="4:4">
      <c r="D524" s="144"/>
    </row>
    <row r="525" spans="4:4">
      <c r="D525" s="144"/>
    </row>
    <row r="526" spans="4:4">
      <c r="D526" s="144"/>
    </row>
    <row r="527" spans="4:4">
      <c r="D527" s="144"/>
    </row>
    <row r="528" spans="4:4">
      <c r="D528" s="144"/>
    </row>
    <row r="529" spans="4:4">
      <c r="D529" s="144"/>
    </row>
    <row r="530" spans="4:4">
      <c r="D530" s="144"/>
    </row>
    <row r="531" spans="4:4">
      <c r="D531" s="144"/>
    </row>
    <row r="532" spans="4:4">
      <c r="D532" s="144"/>
    </row>
    <row r="533" spans="4:4">
      <c r="D533" s="144"/>
    </row>
    <row r="534" spans="4:4">
      <c r="D534" s="144"/>
    </row>
    <row r="535" spans="4:4">
      <c r="D535" s="144"/>
    </row>
    <row r="536" spans="4:4">
      <c r="D536" s="144"/>
    </row>
    <row r="537" spans="4:4">
      <c r="D537" s="144"/>
    </row>
    <row r="538" spans="4:4">
      <c r="D538" s="144"/>
    </row>
    <row r="539" spans="4:4">
      <c r="D539" s="144"/>
    </row>
    <row r="540" spans="4:4">
      <c r="D540" s="144"/>
    </row>
    <row r="541" spans="4:4">
      <c r="D541" s="144"/>
    </row>
    <row r="542" spans="4:4">
      <c r="D542" s="144"/>
    </row>
    <row r="543" spans="4:4">
      <c r="D543" s="144"/>
    </row>
    <row r="544" spans="4:4">
      <c r="D544" s="144"/>
    </row>
    <row r="545" spans="4:4">
      <c r="D545" s="144"/>
    </row>
    <row r="546" spans="4:4">
      <c r="D546" s="144"/>
    </row>
    <row r="547" spans="4:4">
      <c r="D547" s="144"/>
    </row>
    <row r="548" spans="4:4">
      <c r="D548" s="144"/>
    </row>
    <row r="549" spans="4:4">
      <c r="D549" s="144"/>
    </row>
    <row r="550" spans="4:4">
      <c r="D550" s="144"/>
    </row>
    <row r="551" spans="4:4">
      <c r="D551" s="144"/>
    </row>
    <row r="552" spans="4:4">
      <c r="D552" s="144"/>
    </row>
    <row r="553" spans="4:4">
      <c r="D553" s="144"/>
    </row>
    <row r="554" spans="4:4">
      <c r="D554" s="144"/>
    </row>
    <row r="555" spans="4:4">
      <c r="D555" s="144"/>
    </row>
    <row r="556" spans="4:4">
      <c r="D556" s="144"/>
    </row>
    <row r="557" spans="4:4">
      <c r="D557" s="144"/>
    </row>
    <row r="558" spans="4:4">
      <c r="D558" s="144"/>
    </row>
    <row r="559" spans="4:4">
      <c r="D559" s="144"/>
    </row>
    <row r="560" spans="4:4">
      <c r="D560" s="144"/>
    </row>
    <row r="561" spans="4:4">
      <c r="D561" s="144"/>
    </row>
    <row r="562" spans="4:4">
      <c r="D562" s="144"/>
    </row>
    <row r="563" spans="4:4">
      <c r="D563" s="144"/>
    </row>
    <row r="564" spans="4:4">
      <c r="D564" s="144"/>
    </row>
    <row r="565" spans="4:4">
      <c r="D565" s="144"/>
    </row>
    <row r="566" spans="4:4">
      <c r="D566" s="144"/>
    </row>
    <row r="567" spans="4:4">
      <c r="D567" s="144"/>
    </row>
    <row r="568" spans="4:4">
      <c r="D568" s="144"/>
    </row>
    <row r="569" spans="4:4">
      <c r="D569" s="144"/>
    </row>
    <row r="570" spans="4:4">
      <c r="D570" s="144"/>
    </row>
    <row r="571" spans="4:4">
      <c r="D571" s="144"/>
    </row>
    <row r="572" spans="4:4">
      <c r="D572" s="144"/>
    </row>
    <row r="573" spans="4:4">
      <c r="D573" s="144"/>
    </row>
    <row r="574" spans="4:4">
      <c r="D574" s="144"/>
    </row>
    <row r="575" spans="4:4">
      <c r="D575" s="144"/>
    </row>
    <row r="576" spans="4:4">
      <c r="D576" s="144"/>
    </row>
    <row r="577" spans="4:4">
      <c r="D577" s="144"/>
    </row>
    <row r="578" spans="4:4">
      <c r="D578" s="144"/>
    </row>
    <row r="579" spans="4:4">
      <c r="D579" s="144"/>
    </row>
    <row r="580" spans="4:4">
      <c r="D580" s="144"/>
    </row>
    <row r="581" spans="4:4">
      <c r="D581" s="144"/>
    </row>
    <row r="582" spans="4:4">
      <c r="D582" s="144"/>
    </row>
    <row r="583" spans="4:4">
      <c r="D583" s="144"/>
    </row>
    <row r="584" spans="4:4">
      <c r="D584" s="144"/>
    </row>
    <row r="585" spans="4:4">
      <c r="D585" s="144"/>
    </row>
    <row r="586" spans="4:4">
      <c r="D586" s="144"/>
    </row>
    <row r="587" spans="4:4">
      <c r="D587" s="144"/>
    </row>
    <row r="588" spans="4:4">
      <c r="D588" s="144"/>
    </row>
    <row r="589" spans="4:4">
      <c r="D589" s="144"/>
    </row>
    <row r="590" spans="4:4">
      <c r="D590" s="144"/>
    </row>
    <row r="591" spans="4:4">
      <c r="D591" s="144"/>
    </row>
    <row r="592" spans="4:4">
      <c r="D592" s="144"/>
    </row>
    <row r="593" spans="4:4">
      <c r="D593" s="144"/>
    </row>
    <row r="594" spans="4:4">
      <c r="D594" s="144"/>
    </row>
    <row r="595" spans="4:4">
      <c r="D595" s="144"/>
    </row>
    <row r="596" spans="4:4">
      <c r="D596" s="144"/>
    </row>
    <row r="597" spans="4:4">
      <c r="D597" s="144"/>
    </row>
    <row r="598" spans="4:4">
      <c r="D598" s="144"/>
    </row>
    <row r="599" spans="4:4">
      <c r="D599" s="144"/>
    </row>
    <row r="600" spans="4:4">
      <c r="D600" s="144"/>
    </row>
    <row r="601" spans="4:4">
      <c r="D601" s="144"/>
    </row>
    <row r="602" spans="4:4">
      <c r="D602" s="144"/>
    </row>
    <row r="603" spans="4:4">
      <c r="D603" s="144"/>
    </row>
    <row r="604" spans="4:4">
      <c r="D604" s="144"/>
    </row>
    <row r="605" spans="4:4">
      <c r="D605" s="144"/>
    </row>
    <row r="606" spans="4:4">
      <c r="D606" s="144"/>
    </row>
    <row r="607" spans="4:4">
      <c r="D607" s="144"/>
    </row>
    <row r="608" spans="4:4">
      <c r="D608" s="144"/>
    </row>
    <row r="609" spans="4:4">
      <c r="D609" s="144"/>
    </row>
    <row r="610" spans="4:4">
      <c r="D610" s="144"/>
    </row>
    <row r="611" spans="4:4">
      <c r="D611" s="144"/>
    </row>
    <row r="612" spans="4:4">
      <c r="D612" s="144"/>
    </row>
    <row r="613" spans="4:4">
      <c r="D613" s="144"/>
    </row>
    <row r="614" spans="4:4">
      <c r="D614" s="144"/>
    </row>
    <row r="615" spans="4:4">
      <c r="D615" s="144"/>
    </row>
    <row r="616" spans="4:4">
      <c r="D616" s="144"/>
    </row>
    <row r="617" spans="4:4">
      <c r="D617" s="144"/>
    </row>
    <row r="618" spans="4:4">
      <c r="D618" s="144"/>
    </row>
    <row r="619" spans="4:4">
      <c r="D619" s="144"/>
    </row>
    <row r="620" spans="4:4">
      <c r="D620" s="144"/>
    </row>
    <row r="621" spans="4:4">
      <c r="D621" s="144"/>
    </row>
    <row r="622" spans="4:4">
      <c r="D622" s="144"/>
    </row>
    <row r="623" spans="4:4">
      <c r="D623" s="144"/>
    </row>
    <row r="624" spans="4:4">
      <c r="D624" s="144"/>
    </row>
    <row r="625" spans="4:4">
      <c r="D625" s="144"/>
    </row>
    <row r="626" spans="4:4">
      <c r="D626" s="144"/>
    </row>
    <row r="627" spans="4:4">
      <c r="D627" s="144"/>
    </row>
    <row r="628" spans="4:4">
      <c r="D628" s="144"/>
    </row>
    <row r="629" spans="4:4">
      <c r="D629" s="144"/>
    </row>
    <row r="630" spans="4:4">
      <c r="D630" s="144"/>
    </row>
    <row r="631" spans="4:4">
      <c r="D631" s="144"/>
    </row>
    <row r="632" spans="4:4">
      <c r="D632" s="144"/>
    </row>
    <row r="633" spans="4:4">
      <c r="D633" s="144"/>
    </row>
    <row r="634" spans="4:4">
      <c r="D634" s="144"/>
    </row>
    <row r="635" spans="4:4">
      <c r="D635" s="144"/>
    </row>
    <row r="636" spans="4:4">
      <c r="D636" s="144"/>
    </row>
    <row r="637" spans="4:4">
      <c r="D637" s="144"/>
    </row>
    <row r="638" spans="4:4">
      <c r="D638" s="144"/>
    </row>
    <row r="639" spans="4:4">
      <c r="D639" s="144"/>
    </row>
    <row r="640" spans="4:4">
      <c r="D640" s="144"/>
    </row>
    <row r="641" spans="4:4">
      <c r="D641" s="144"/>
    </row>
    <row r="642" spans="4:4">
      <c r="D642" s="144"/>
    </row>
    <row r="643" spans="4:4">
      <c r="D643" s="144"/>
    </row>
    <row r="644" spans="4:4">
      <c r="D644" s="144"/>
    </row>
    <row r="645" spans="4:4">
      <c r="D645" s="144"/>
    </row>
    <row r="646" spans="4:4">
      <c r="D646" s="144"/>
    </row>
    <row r="647" spans="4:4">
      <c r="D647" s="144"/>
    </row>
    <row r="648" spans="4:4">
      <c r="D648" s="144"/>
    </row>
    <row r="649" spans="4:4">
      <c r="D649" s="144"/>
    </row>
    <row r="650" spans="4:4">
      <c r="D650" s="144"/>
    </row>
    <row r="651" spans="4:4">
      <c r="D651" s="144"/>
    </row>
    <row r="652" spans="4:4">
      <c r="D652" s="144"/>
    </row>
    <row r="653" spans="4:4">
      <c r="D653" s="144"/>
    </row>
    <row r="654" spans="4:4">
      <c r="D654" s="144"/>
    </row>
    <row r="655" spans="4:4">
      <c r="D655" s="144"/>
    </row>
    <row r="656" spans="4:4">
      <c r="D656" s="144"/>
    </row>
    <row r="657" spans="4:4">
      <c r="D657" s="144"/>
    </row>
    <row r="658" spans="4:4">
      <c r="D658" s="144"/>
    </row>
    <row r="659" spans="4:4">
      <c r="D659" s="144"/>
    </row>
    <row r="660" spans="4:4">
      <c r="D660" s="144"/>
    </row>
    <row r="661" spans="4:4">
      <c r="D661" s="144"/>
    </row>
    <row r="662" spans="4:4">
      <c r="D662" s="144"/>
    </row>
    <row r="663" spans="4:4">
      <c r="D663" s="144"/>
    </row>
    <row r="664" spans="4:4">
      <c r="D664" s="144"/>
    </row>
    <row r="665" spans="4:4">
      <c r="D665" s="144"/>
    </row>
    <row r="666" spans="4:4">
      <c r="D666" s="144"/>
    </row>
    <row r="667" spans="4:4">
      <c r="D667" s="144"/>
    </row>
    <row r="668" spans="4:4">
      <c r="D668" s="144"/>
    </row>
    <row r="669" spans="4:4">
      <c r="D669" s="144"/>
    </row>
    <row r="670" spans="4:4">
      <c r="D670" s="144"/>
    </row>
    <row r="671" spans="4:4">
      <c r="D671" s="144"/>
    </row>
    <row r="672" spans="4:4">
      <c r="D672" s="144"/>
    </row>
    <row r="673" spans="4:4">
      <c r="D673" s="144"/>
    </row>
    <row r="674" spans="4:4">
      <c r="D674" s="144"/>
    </row>
    <row r="675" spans="4:4">
      <c r="D675" s="144"/>
    </row>
    <row r="676" spans="4:4">
      <c r="D676" s="144"/>
    </row>
    <row r="677" spans="4:4">
      <c r="D677" s="144"/>
    </row>
    <row r="678" spans="4:4">
      <c r="D678" s="144"/>
    </row>
    <row r="679" spans="4:4">
      <c r="D679" s="144"/>
    </row>
    <row r="680" spans="4:4">
      <c r="D680" s="144"/>
    </row>
    <row r="681" spans="4:4">
      <c r="D681" s="144"/>
    </row>
    <row r="682" spans="4:4">
      <c r="D682" s="144"/>
    </row>
    <row r="683" spans="4:4">
      <c r="D683" s="144"/>
    </row>
    <row r="684" spans="4:4">
      <c r="D684" s="144"/>
    </row>
    <row r="685" spans="4:4">
      <c r="D685" s="144"/>
    </row>
    <row r="686" spans="4:4">
      <c r="D686" s="144"/>
    </row>
    <row r="687" spans="4:4">
      <c r="D687" s="144"/>
    </row>
    <row r="688" spans="4:4">
      <c r="D688" s="144"/>
    </row>
    <row r="689" spans="4:4">
      <c r="D689" s="144"/>
    </row>
    <row r="690" spans="4:4">
      <c r="D690" s="144"/>
    </row>
    <row r="691" spans="4:4">
      <c r="D691" s="144"/>
    </row>
    <row r="692" spans="4:4">
      <c r="D692" s="144"/>
    </row>
    <row r="693" spans="4:4">
      <c r="D693" s="144"/>
    </row>
    <row r="694" spans="4:4">
      <c r="D694" s="144"/>
    </row>
    <row r="695" spans="4:4">
      <c r="D695" s="144"/>
    </row>
    <row r="696" spans="4:4">
      <c r="D696" s="144"/>
    </row>
    <row r="697" spans="4:4">
      <c r="D697" s="144"/>
    </row>
    <row r="698" spans="4:4">
      <c r="D698" s="144"/>
    </row>
    <row r="699" spans="4:4">
      <c r="D699" s="144"/>
    </row>
    <row r="700" spans="4:4">
      <c r="D700" s="144"/>
    </row>
    <row r="701" spans="4:4">
      <c r="D701" s="144"/>
    </row>
    <row r="702" spans="4:4">
      <c r="D702" s="144"/>
    </row>
    <row r="703" spans="4:4">
      <c r="D703" s="144"/>
    </row>
    <row r="704" spans="4:4">
      <c r="D704" s="144"/>
    </row>
    <row r="705" spans="4:4">
      <c r="D705" s="144"/>
    </row>
    <row r="706" spans="4:4">
      <c r="D706" s="144"/>
    </row>
    <row r="707" spans="4:4">
      <c r="D707" s="144"/>
    </row>
    <row r="708" spans="4:4">
      <c r="D708" s="144"/>
    </row>
    <row r="709" spans="4:4">
      <c r="D709" s="144"/>
    </row>
    <row r="710" spans="4:4">
      <c r="D710" s="144"/>
    </row>
    <row r="711" spans="4:4">
      <c r="D711" s="144"/>
    </row>
    <row r="712" spans="4:4">
      <c r="D712" s="144"/>
    </row>
    <row r="713" spans="4:4">
      <c r="D713" s="144"/>
    </row>
    <row r="714" spans="4:4">
      <c r="D714" s="144"/>
    </row>
    <row r="715" spans="4:4">
      <c r="D715" s="144"/>
    </row>
    <row r="716" spans="4:4">
      <c r="D716" s="144"/>
    </row>
    <row r="717" spans="4:4">
      <c r="D717" s="144"/>
    </row>
    <row r="718" spans="4:4">
      <c r="D718" s="144"/>
    </row>
    <row r="719" spans="4:4">
      <c r="D719" s="144"/>
    </row>
    <row r="720" spans="4:4">
      <c r="D720" s="144"/>
    </row>
    <row r="721" spans="4:4">
      <c r="D721" s="144"/>
    </row>
    <row r="722" spans="4:4">
      <c r="D722" s="144"/>
    </row>
    <row r="723" spans="4:4">
      <c r="D723" s="144"/>
    </row>
    <row r="724" spans="4:4">
      <c r="D724" s="144"/>
    </row>
    <row r="725" spans="4:4">
      <c r="D725" s="144"/>
    </row>
    <row r="726" spans="4:4">
      <c r="D726" s="144"/>
    </row>
    <row r="727" spans="4:4">
      <c r="D727" s="144"/>
    </row>
    <row r="728" spans="4:4">
      <c r="D728" s="144"/>
    </row>
    <row r="729" spans="4:4">
      <c r="D729" s="144"/>
    </row>
    <row r="730" spans="4:4">
      <c r="D730" s="144"/>
    </row>
    <row r="731" spans="4:4">
      <c r="D731" s="144"/>
    </row>
    <row r="732" spans="4:4">
      <c r="D732" s="144"/>
    </row>
    <row r="733" spans="4:4">
      <c r="D733" s="144"/>
    </row>
    <row r="734" spans="4:4">
      <c r="D734" s="144"/>
    </row>
    <row r="735" spans="4:4">
      <c r="D735" s="144"/>
    </row>
    <row r="736" spans="4:4">
      <c r="D736" s="144"/>
    </row>
    <row r="737" spans="4:4">
      <c r="D737" s="144"/>
    </row>
    <row r="738" spans="4:4">
      <c r="D738" s="144"/>
    </row>
    <row r="739" spans="4:4">
      <c r="D739" s="144"/>
    </row>
    <row r="740" spans="4:4">
      <c r="D740" s="144"/>
    </row>
    <row r="741" spans="4:4">
      <c r="D741" s="144"/>
    </row>
    <row r="742" spans="4:4">
      <c r="D742" s="144"/>
    </row>
    <row r="743" spans="4:4">
      <c r="D743" s="144"/>
    </row>
    <row r="744" spans="4:4">
      <c r="D744" s="144"/>
    </row>
    <row r="745" spans="4:4">
      <c r="D745" s="144"/>
    </row>
    <row r="746" spans="4:4">
      <c r="D746" s="144"/>
    </row>
    <row r="747" spans="4:4">
      <c r="D747" s="144"/>
    </row>
    <row r="748" spans="4:4">
      <c r="D748" s="144"/>
    </row>
    <row r="749" spans="4:4">
      <c r="D749" s="144"/>
    </row>
    <row r="750" spans="4:4">
      <c r="D750" s="144"/>
    </row>
    <row r="751" spans="4:4">
      <c r="D751" s="144"/>
    </row>
    <row r="752" spans="4:4">
      <c r="D752" s="144"/>
    </row>
    <row r="753" spans="4:4">
      <c r="D753" s="144"/>
    </row>
    <row r="754" spans="4:4">
      <c r="D754" s="144"/>
    </row>
    <row r="755" spans="4:4">
      <c r="D755" s="144"/>
    </row>
    <row r="756" spans="4:4">
      <c r="D756" s="144"/>
    </row>
    <row r="757" spans="4:4">
      <c r="D757" s="144"/>
    </row>
    <row r="758" spans="4:4">
      <c r="D758" s="144"/>
    </row>
    <row r="759" spans="4:4">
      <c r="D759" s="144"/>
    </row>
    <row r="760" spans="4:4">
      <c r="D760" s="144"/>
    </row>
    <row r="761" spans="4:4">
      <c r="D761" s="144"/>
    </row>
    <row r="762" spans="4:4">
      <c r="D762" s="144"/>
    </row>
    <row r="763" spans="4:4">
      <c r="D763" s="144"/>
    </row>
    <row r="764" spans="4:4">
      <c r="D764" s="144"/>
    </row>
    <row r="765" spans="4:4">
      <c r="D765" s="144"/>
    </row>
    <row r="766" spans="4:4">
      <c r="D766" s="144"/>
    </row>
    <row r="767" spans="4:4">
      <c r="D767" s="144"/>
    </row>
    <row r="768" spans="4:4">
      <c r="D768" s="144"/>
    </row>
    <row r="769" spans="4:4">
      <c r="D769" s="144"/>
    </row>
    <row r="770" spans="4:4">
      <c r="D770" s="144"/>
    </row>
    <row r="771" spans="4:4">
      <c r="D771" s="144"/>
    </row>
    <row r="772" spans="4:4">
      <c r="D772" s="144"/>
    </row>
    <row r="773" spans="4:4">
      <c r="D773" s="144"/>
    </row>
    <row r="774" spans="4:4">
      <c r="D774" s="144"/>
    </row>
    <row r="775" spans="4:4">
      <c r="D775" s="144"/>
    </row>
    <row r="776" spans="4:4">
      <c r="D776" s="144"/>
    </row>
    <row r="777" spans="4:4">
      <c r="D777" s="144"/>
    </row>
    <row r="778" spans="4:4">
      <c r="D778" s="144"/>
    </row>
    <row r="779" spans="4:4">
      <c r="D779" s="144"/>
    </row>
    <row r="780" spans="4:4">
      <c r="D780" s="144"/>
    </row>
    <row r="781" spans="4:4">
      <c r="D781" s="144"/>
    </row>
    <row r="782" spans="4:4">
      <c r="D782" s="144"/>
    </row>
    <row r="783" spans="4:4">
      <c r="D783" s="144"/>
    </row>
    <row r="784" spans="4:4">
      <c r="D784" s="144"/>
    </row>
    <row r="785" spans="4:4">
      <c r="D785" s="144"/>
    </row>
    <row r="786" spans="4:4">
      <c r="D786" s="144"/>
    </row>
    <row r="787" spans="4:4">
      <c r="D787" s="144"/>
    </row>
    <row r="788" spans="4:4">
      <c r="D788" s="144"/>
    </row>
    <row r="789" spans="4:4">
      <c r="D789" s="144"/>
    </row>
    <row r="790" spans="4:4">
      <c r="D790" s="144"/>
    </row>
    <row r="791" spans="4:4">
      <c r="D791" s="144"/>
    </row>
    <row r="792" spans="4:4">
      <c r="D792" s="144"/>
    </row>
    <row r="793" spans="4:4">
      <c r="D793" s="144"/>
    </row>
    <row r="794" spans="4:4">
      <c r="D794" s="144"/>
    </row>
    <row r="795" spans="4:4">
      <c r="D795" s="144"/>
    </row>
    <row r="796" spans="4:4">
      <c r="D796" s="144"/>
    </row>
    <row r="797" spans="4:4">
      <c r="D797" s="144"/>
    </row>
    <row r="798" spans="4:4">
      <c r="D798" s="144"/>
    </row>
    <row r="799" spans="4:4">
      <c r="D799" s="144"/>
    </row>
    <row r="800" spans="4:4">
      <c r="D800" s="144"/>
    </row>
    <row r="801" spans="4:4">
      <c r="D801" s="144"/>
    </row>
    <row r="802" spans="4:4">
      <c r="D802" s="144"/>
    </row>
    <row r="803" spans="4:4">
      <c r="D803" s="144"/>
    </row>
    <row r="804" spans="4:4">
      <c r="D804" s="144"/>
    </row>
    <row r="805" spans="4:4">
      <c r="D805" s="144"/>
    </row>
    <row r="806" spans="4:4">
      <c r="D806" s="144"/>
    </row>
    <row r="807" spans="4:4">
      <c r="D807" s="144"/>
    </row>
    <row r="808" spans="4:4">
      <c r="D808" s="144"/>
    </row>
    <row r="809" spans="4:4">
      <c r="D809" s="144"/>
    </row>
    <row r="810" spans="4:4">
      <c r="D810" s="144"/>
    </row>
    <row r="811" spans="4:4">
      <c r="D811" s="144"/>
    </row>
    <row r="812" spans="4:4">
      <c r="D812" s="144"/>
    </row>
    <row r="813" spans="4:4">
      <c r="D813" s="144"/>
    </row>
    <row r="814" spans="4:4">
      <c r="D814" s="144"/>
    </row>
    <row r="815" spans="4:4">
      <c r="D815" s="144"/>
    </row>
    <row r="816" spans="4:4">
      <c r="D816" s="144"/>
    </row>
    <row r="817" spans="4:4">
      <c r="D817" s="144"/>
    </row>
    <row r="818" spans="4:4">
      <c r="D818" s="144"/>
    </row>
    <row r="819" spans="4:4">
      <c r="D819" s="144"/>
    </row>
    <row r="820" spans="4:4">
      <c r="D820" s="144"/>
    </row>
    <row r="821" spans="4:4">
      <c r="D821" s="144"/>
    </row>
    <row r="822" spans="4:4">
      <c r="D822" s="144"/>
    </row>
    <row r="823" spans="4:4">
      <c r="D823" s="144"/>
    </row>
    <row r="824" spans="4:4">
      <c r="D824" s="144"/>
    </row>
    <row r="825" spans="4:4">
      <c r="D825" s="144"/>
    </row>
    <row r="826" spans="4:4">
      <c r="D826" s="144"/>
    </row>
    <row r="827" spans="4:4">
      <c r="D827" s="144"/>
    </row>
    <row r="828" spans="4:4">
      <c r="D828" s="144"/>
    </row>
    <row r="829" spans="4:4">
      <c r="D829" s="144"/>
    </row>
    <row r="830" spans="4:4">
      <c r="D830" s="144"/>
    </row>
    <row r="831" spans="4:4">
      <c r="D831" s="144"/>
    </row>
    <row r="832" spans="4:4">
      <c r="D832" s="144"/>
    </row>
    <row r="833" spans="4:4">
      <c r="D833" s="144"/>
    </row>
    <row r="834" spans="4:4">
      <c r="D834" s="144"/>
    </row>
    <row r="835" spans="4:4">
      <c r="D835" s="144"/>
    </row>
    <row r="836" spans="4:4">
      <c r="D836" s="144"/>
    </row>
    <row r="837" spans="4:4">
      <c r="D837" s="144"/>
    </row>
    <row r="838" spans="4:4">
      <c r="D838" s="144"/>
    </row>
    <row r="839" spans="4:4">
      <c r="D839" s="144"/>
    </row>
    <row r="840" spans="4:4">
      <c r="D840" s="144"/>
    </row>
    <row r="841" spans="4:4">
      <c r="D841" s="144"/>
    </row>
    <row r="842" spans="4:4">
      <c r="D842" s="144"/>
    </row>
    <row r="843" spans="4:4">
      <c r="D843" s="144"/>
    </row>
    <row r="844" spans="4:4">
      <c r="D844" s="144"/>
    </row>
    <row r="845" spans="4:4">
      <c r="D845" s="144"/>
    </row>
    <row r="846" spans="4:4">
      <c r="D846" s="144"/>
    </row>
    <row r="847" spans="4:4">
      <c r="D847" s="144"/>
    </row>
    <row r="848" spans="4:4">
      <c r="D848" s="144"/>
    </row>
    <row r="849" spans="4:4">
      <c r="D849" s="144"/>
    </row>
    <row r="850" spans="4:4">
      <c r="D850" s="144"/>
    </row>
    <row r="851" spans="4:4">
      <c r="D851" s="144"/>
    </row>
    <row r="852" spans="4:4">
      <c r="D852" s="144"/>
    </row>
    <row r="853" spans="4:4">
      <c r="D853" s="144"/>
    </row>
    <row r="854" spans="4:4">
      <c r="D854" s="144"/>
    </row>
    <row r="855" spans="4:4">
      <c r="D855" s="144"/>
    </row>
    <row r="856" spans="4:4">
      <c r="D856" s="144"/>
    </row>
    <row r="857" spans="4:4">
      <c r="D857" s="144"/>
    </row>
    <row r="858" spans="4:4">
      <c r="D858" s="144"/>
    </row>
    <row r="859" spans="4:4">
      <c r="D859" s="144"/>
    </row>
    <row r="860" spans="4:4">
      <c r="D860" s="144"/>
    </row>
    <row r="861" spans="4:4">
      <c r="D861" s="144"/>
    </row>
    <row r="862" spans="4:4">
      <c r="D862" s="144"/>
    </row>
    <row r="863" spans="4:4">
      <c r="D863" s="144"/>
    </row>
    <row r="864" spans="4:4">
      <c r="D864" s="144"/>
    </row>
    <row r="865" spans="4:4">
      <c r="D865" s="144"/>
    </row>
    <row r="866" spans="4:4">
      <c r="D866" s="144"/>
    </row>
    <row r="867" spans="4:4">
      <c r="D867" s="144"/>
    </row>
    <row r="868" spans="4:4">
      <c r="D868" s="144"/>
    </row>
    <row r="869" spans="4:4">
      <c r="D869" s="144"/>
    </row>
    <row r="870" spans="4:4">
      <c r="D870" s="144"/>
    </row>
    <row r="871" spans="4:4">
      <c r="D871" s="144"/>
    </row>
    <row r="872" spans="4:4">
      <c r="D872" s="144"/>
    </row>
    <row r="873" spans="4:4">
      <c r="D873" s="144"/>
    </row>
    <row r="874" spans="4:4">
      <c r="D874" s="144"/>
    </row>
    <row r="875" spans="4:4">
      <c r="D875" s="144"/>
    </row>
    <row r="876" spans="4:4">
      <c r="D876" s="144"/>
    </row>
    <row r="877" spans="4:4">
      <c r="D877" s="144"/>
    </row>
    <row r="878" spans="4:4">
      <c r="D878" s="144"/>
    </row>
    <row r="879" spans="4:4">
      <c r="D879" s="144"/>
    </row>
    <row r="880" spans="4:4">
      <c r="D880" s="144"/>
    </row>
    <row r="881" spans="4:4">
      <c r="D881" s="144"/>
    </row>
    <row r="882" spans="4:4">
      <c r="D882" s="144"/>
    </row>
    <row r="883" spans="4:4">
      <c r="D883" s="144"/>
    </row>
    <row r="884" spans="4:4">
      <c r="D884" s="144"/>
    </row>
    <row r="885" spans="4:4">
      <c r="D885" s="144"/>
    </row>
    <row r="886" spans="4:4">
      <c r="D886" s="144"/>
    </row>
    <row r="887" spans="4:4">
      <c r="D887" s="144"/>
    </row>
    <row r="888" spans="4:4">
      <c r="D888" s="144"/>
    </row>
    <row r="889" spans="4:4">
      <c r="D889" s="144"/>
    </row>
    <row r="890" spans="4:4">
      <c r="D890" s="144"/>
    </row>
    <row r="891" spans="4:4">
      <c r="D891" s="144"/>
    </row>
    <row r="892" spans="4:4">
      <c r="D892" s="144"/>
    </row>
    <row r="893" spans="4:4">
      <c r="D893" s="144"/>
    </row>
    <row r="894" spans="4:4">
      <c r="D894" s="144"/>
    </row>
    <row r="895" spans="4:4">
      <c r="D895" s="144"/>
    </row>
    <row r="896" spans="4:4">
      <c r="D896" s="144"/>
    </row>
    <row r="897" spans="4:4">
      <c r="D897" s="144"/>
    </row>
    <row r="898" spans="4:4">
      <c r="D898" s="144"/>
    </row>
    <row r="899" spans="4:4">
      <c r="D899" s="144"/>
    </row>
    <row r="900" spans="4:4">
      <c r="D900" s="144"/>
    </row>
    <row r="901" spans="4:4">
      <c r="D901" s="144"/>
    </row>
    <row r="902" spans="4:4">
      <c r="D902" s="144"/>
    </row>
    <row r="903" spans="4:4">
      <c r="D903" s="144"/>
    </row>
    <row r="904" spans="4:4">
      <c r="D904" s="144"/>
    </row>
    <row r="905" spans="4:4">
      <c r="D905" s="144"/>
    </row>
    <row r="906" spans="4:4">
      <c r="D906" s="144"/>
    </row>
    <row r="907" spans="4:4">
      <c r="D907" s="144"/>
    </row>
    <row r="908" spans="4:4">
      <c r="D908" s="144"/>
    </row>
    <row r="909" spans="4:4">
      <c r="D909" s="144"/>
    </row>
    <row r="910" spans="4:4">
      <c r="D910" s="144"/>
    </row>
    <row r="911" spans="4:4">
      <c r="D911" s="144"/>
    </row>
    <row r="912" spans="4:4">
      <c r="D912" s="144"/>
    </row>
    <row r="913" spans="4:4">
      <c r="D913" s="144"/>
    </row>
    <row r="914" spans="4:4">
      <c r="D914" s="144"/>
    </row>
    <row r="915" spans="4:4">
      <c r="D915" s="144"/>
    </row>
    <row r="916" spans="4:4">
      <c r="D916" s="144"/>
    </row>
    <row r="917" spans="4:4">
      <c r="D917" s="144"/>
    </row>
    <row r="918" spans="4:4">
      <c r="D918" s="144"/>
    </row>
    <row r="919" spans="4:4">
      <c r="D919" s="144"/>
    </row>
    <row r="920" spans="4:4">
      <c r="D920" s="144"/>
    </row>
    <row r="921" spans="4:4">
      <c r="D921" s="144"/>
    </row>
    <row r="922" spans="4:4">
      <c r="D922" s="144"/>
    </row>
    <row r="923" spans="4:4">
      <c r="D923" s="144"/>
    </row>
    <row r="924" spans="4:4">
      <c r="D924" s="144"/>
    </row>
    <row r="925" spans="4:4">
      <c r="D925" s="144"/>
    </row>
    <row r="926" spans="4:4">
      <c r="D926" s="144"/>
    </row>
    <row r="927" spans="4:4">
      <c r="D927" s="144"/>
    </row>
    <row r="928" spans="4:4">
      <c r="D928" s="144"/>
    </row>
    <row r="929" spans="4:4">
      <c r="D929" s="144"/>
    </row>
    <row r="930" spans="4:4">
      <c r="D930" s="144"/>
    </row>
    <row r="931" spans="4:4">
      <c r="D931" s="144"/>
    </row>
    <row r="932" spans="4:4">
      <c r="D932" s="144"/>
    </row>
    <row r="933" spans="4:4">
      <c r="D933" s="144"/>
    </row>
    <row r="934" spans="4:4">
      <c r="D934" s="144"/>
    </row>
    <row r="935" spans="4:4">
      <c r="D935" s="144"/>
    </row>
    <row r="936" spans="4:4">
      <c r="D936" s="144"/>
    </row>
    <row r="937" spans="4:4">
      <c r="D937" s="144"/>
    </row>
    <row r="938" spans="4:4">
      <c r="D938" s="144"/>
    </row>
    <row r="939" spans="4:4">
      <c r="D939" s="144"/>
    </row>
    <row r="940" spans="4:4">
      <c r="D940" s="144"/>
    </row>
    <row r="941" spans="4:4">
      <c r="D941" s="144"/>
    </row>
    <row r="942" spans="4:4">
      <c r="D942" s="144"/>
    </row>
    <row r="943" spans="4:4">
      <c r="D943" s="144"/>
    </row>
    <row r="944" spans="4:4">
      <c r="D944" s="144"/>
    </row>
    <row r="945" spans="4:4">
      <c r="D945" s="144"/>
    </row>
    <row r="946" spans="4:4">
      <c r="D946" s="144"/>
    </row>
    <row r="947" spans="4:4">
      <c r="D947" s="144"/>
    </row>
    <row r="948" spans="4:4">
      <c r="D948" s="144"/>
    </row>
    <row r="949" spans="4:4">
      <c r="D949" s="144"/>
    </row>
    <row r="950" spans="4:4">
      <c r="D950" s="144"/>
    </row>
    <row r="951" spans="4:4">
      <c r="D951" s="144"/>
    </row>
    <row r="952" spans="4:4">
      <c r="D952" s="144"/>
    </row>
    <row r="953" spans="4:4">
      <c r="D953" s="144"/>
    </row>
    <row r="954" spans="4:4">
      <c r="D954" s="144"/>
    </row>
    <row r="955" spans="4:4">
      <c r="D955" s="144"/>
    </row>
    <row r="956" spans="4:4">
      <c r="D956" s="144"/>
    </row>
    <row r="957" spans="4:4">
      <c r="D957" s="144"/>
    </row>
    <row r="958" spans="4:4">
      <c r="D958" s="144"/>
    </row>
    <row r="959" spans="4:4">
      <c r="D959" s="144"/>
    </row>
    <row r="960" spans="4:4">
      <c r="D960" s="144"/>
    </row>
    <row r="961" spans="4:4">
      <c r="D961" s="144"/>
    </row>
    <row r="962" spans="4:4">
      <c r="D962" s="144"/>
    </row>
    <row r="963" spans="4:4">
      <c r="D963" s="144"/>
    </row>
    <row r="964" spans="4:4">
      <c r="D964" s="144"/>
    </row>
    <row r="965" spans="4:4">
      <c r="D965" s="144"/>
    </row>
    <row r="966" spans="4:4">
      <c r="D966" s="144"/>
    </row>
    <row r="967" spans="4:4">
      <c r="D967" s="144"/>
    </row>
    <row r="968" spans="4:4">
      <c r="D968" s="144"/>
    </row>
    <row r="969" spans="4:4">
      <c r="D969" s="144"/>
    </row>
    <row r="970" spans="4:4">
      <c r="D970" s="144"/>
    </row>
    <row r="971" spans="4:4">
      <c r="D971" s="144"/>
    </row>
    <row r="972" spans="4:4">
      <c r="D972" s="144"/>
    </row>
    <row r="973" spans="4:4">
      <c r="D973" s="144"/>
    </row>
    <row r="974" spans="4:4">
      <c r="D974" s="144"/>
    </row>
    <row r="975" spans="4:4">
      <c r="D975" s="144"/>
    </row>
    <row r="976" spans="4:4">
      <c r="D976" s="144"/>
    </row>
    <row r="977" spans="4:4">
      <c r="D977" s="144"/>
    </row>
    <row r="978" spans="4:4">
      <c r="D978" s="144"/>
    </row>
    <row r="979" spans="4:4">
      <c r="D979" s="144"/>
    </row>
    <row r="980" spans="4:4">
      <c r="D980" s="144"/>
    </row>
    <row r="981" spans="4:4">
      <c r="D981" s="144"/>
    </row>
    <row r="982" spans="4:4">
      <c r="D982" s="144"/>
    </row>
    <row r="983" spans="4:4">
      <c r="D983" s="144"/>
    </row>
    <row r="984" spans="4:4">
      <c r="D984" s="144"/>
    </row>
    <row r="985" spans="4:4">
      <c r="D985" s="144"/>
    </row>
    <row r="986" spans="4:4">
      <c r="D986" s="144"/>
    </row>
    <row r="987" spans="4:4">
      <c r="D987" s="144"/>
    </row>
    <row r="988" spans="4:4">
      <c r="D988" s="144"/>
    </row>
    <row r="989" spans="4:4">
      <c r="D989" s="144"/>
    </row>
    <row r="990" spans="4:4">
      <c r="D990" s="144"/>
    </row>
    <row r="991" spans="4:4">
      <c r="D991" s="144"/>
    </row>
    <row r="992" spans="4:4">
      <c r="D992" s="144"/>
    </row>
    <row r="993" spans="4:4">
      <c r="D993" s="144"/>
    </row>
    <row r="994" spans="4:4">
      <c r="D994" s="144"/>
    </row>
    <row r="995" spans="4:4">
      <c r="D995" s="144"/>
    </row>
    <row r="996" spans="4:4">
      <c r="D996" s="144"/>
    </row>
    <row r="997" spans="4:4">
      <c r="D997" s="144"/>
    </row>
    <row r="998" spans="4:4">
      <c r="D998" s="144"/>
    </row>
    <row r="999" spans="4:4">
      <c r="D999" s="144"/>
    </row>
    <row r="1000" spans="4:4">
      <c r="D1000" s="144"/>
    </row>
    <row r="1001" spans="4:4">
      <c r="D1001" s="144"/>
    </row>
    <row r="1002" spans="4:4">
      <c r="D1002" s="144"/>
    </row>
    <row r="1003" spans="4:4">
      <c r="D1003" s="144"/>
    </row>
    <row r="1004" spans="4:4">
      <c r="D1004" s="144"/>
    </row>
    <row r="1005" spans="4:4">
      <c r="D1005" s="144"/>
    </row>
    <row r="1006" spans="4:4">
      <c r="D1006" s="144"/>
    </row>
    <row r="1007" spans="4:4">
      <c r="D1007" s="144"/>
    </row>
    <row r="1008" spans="4:4">
      <c r="D1008" s="144"/>
    </row>
    <row r="1009" spans="4:4">
      <c r="D1009" s="144"/>
    </row>
    <row r="1010" spans="4:4">
      <c r="D1010" s="144"/>
    </row>
    <row r="1011" spans="4:4">
      <c r="D1011" s="144"/>
    </row>
    <row r="1012" spans="4:4">
      <c r="D1012" s="144"/>
    </row>
    <row r="1013" spans="4:4">
      <c r="D1013" s="144"/>
    </row>
    <row r="1014" spans="4:4">
      <c r="D1014" s="144"/>
    </row>
    <row r="1015" spans="4:4">
      <c r="D1015" s="144"/>
    </row>
    <row r="1016" spans="4:4">
      <c r="D1016" s="144"/>
    </row>
    <row r="1017" spans="4:4">
      <c r="D1017" s="144"/>
    </row>
    <row r="1018" spans="4:4">
      <c r="D1018" s="144"/>
    </row>
    <row r="1019" spans="4:4">
      <c r="D1019" s="144"/>
    </row>
    <row r="1020" spans="4:4">
      <c r="D1020" s="144"/>
    </row>
    <row r="1021" spans="4:4">
      <c r="D1021" s="144"/>
    </row>
    <row r="1022" spans="4:4">
      <c r="D1022" s="144"/>
    </row>
    <row r="1023" spans="4:4">
      <c r="D1023" s="144"/>
    </row>
    <row r="1024" spans="4:4">
      <c r="D1024" s="144"/>
    </row>
    <row r="1025" spans="4:4">
      <c r="D1025" s="144"/>
    </row>
    <row r="1026" spans="4:4">
      <c r="D1026" s="144"/>
    </row>
    <row r="1027" spans="4:4">
      <c r="D1027" s="144"/>
    </row>
    <row r="1028" spans="4:4">
      <c r="D1028" s="144"/>
    </row>
    <row r="1029" spans="4:4">
      <c r="D1029" s="144"/>
    </row>
    <row r="1030" spans="4:4">
      <c r="D1030" s="144"/>
    </row>
    <row r="1031" spans="4:4">
      <c r="D1031" s="144"/>
    </row>
    <row r="1032" spans="4:4">
      <c r="D1032" s="144"/>
    </row>
    <row r="1033" spans="4:4">
      <c r="D1033" s="144"/>
    </row>
    <row r="1034" spans="4:4">
      <c r="D1034" s="144"/>
    </row>
    <row r="1035" spans="4:4">
      <c r="D1035" s="144"/>
    </row>
    <row r="1036" spans="4:4">
      <c r="D1036" s="144"/>
    </row>
    <row r="1037" spans="4:4">
      <c r="D1037" s="144"/>
    </row>
    <row r="1038" spans="4:4">
      <c r="D1038" s="144"/>
    </row>
    <row r="1039" spans="4:4">
      <c r="D1039" s="144"/>
    </row>
    <row r="1040" spans="4:4">
      <c r="D1040" s="144"/>
    </row>
    <row r="1041" spans="4:4">
      <c r="D1041" s="144"/>
    </row>
    <row r="1042" spans="4:4">
      <c r="D1042" s="144"/>
    </row>
    <row r="1043" spans="4:4">
      <c r="D1043" s="144"/>
    </row>
    <row r="1044" spans="4:4">
      <c r="D1044" s="144"/>
    </row>
    <row r="1045" spans="4:4">
      <c r="D1045" s="144"/>
    </row>
    <row r="1046" spans="4:4">
      <c r="D1046" s="144"/>
    </row>
    <row r="1047" spans="4:4">
      <c r="D1047" s="144"/>
    </row>
    <row r="1048" spans="4:4">
      <c r="D1048" s="144"/>
    </row>
    <row r="1049" spans="4:4">
      <c r="D1049" s="144"/>
    </row>
    <row r="1050" spans="4:4">
      <c r="D1050" s="144"/>
    </row>
    <row r="1051" spans="4:4">
      <c r="D1051" s="144"/>
    </row>
    <row r="1052" spans="4:4">
      <c r="D1052" s="144"/>
    </row>
    <row r="1053" spans="4:4">
      <c r="D1053" s="144"/>
    </row>
    <row r="1054" spans="4:4">
      <c r="D1054" s="144"/>
    </row>
    <row r="1055" spans="4:4">
      <c r="D1055" s="144"/>
    </row>
    <row r="1056" spans="4:4">
      <c r="D1056" s="144"/>
    </row>
    <row r="1057" spans="4:4">
      <c r="D1057" s="144"/>
    </row>
    <row r="1058" spans="4:4">
      <c r="D1058" s="144"/>
    </row>
    <row r="1059" spans="4:4">
      <c r="D1059" s="144"/>
    </row>
    <row r="1060" spans="4:4">
      <c r="D1060" s="144"/>
    </row>
    <row r="1061" spans="4:4">
      <c r="D1061" s="144"/>
    </row>
    <row r="1062" spans="4:4">
      <c r="D1062" s="144"/>
    </row>
    <row r="1063" spans="4:4">
      <c r="D1063" s="144"/>
    </row>
    <row r="1064" spans="4:4">
      <c r="D1064" s="144"/>
    </row>
    <row r="1065" spans="4:4">
      <c r="D1065" s="144"/>
    </row>
    <row r="1066" spans="4:4">
      <c r="D1066" s="144"/>
    </row>
    <row r="1067" spans="4:4">
      <c r="D1067" s="144"/>
    </row>
    <row r="1068" spans="4:4">
      <c r="D1068" s="144"/>
    </row>
    <row r="1069" spans="4:4">
      <c r="D1069" s="144"/>
    </row>
    <row r="1070" spans="4:4">
      <c r="D1070" s="144"/>
    </row>
    <row r="1071" spans="4:4">
      <c r="D1071" s="144"/>
    </row>
    <row r="1072" spans="4:4">
      <c r="D1072" s="144"/>
    </row>
    <row r="1073" spans="4:4">
      <c r="D1073" s="144"/>
    </row>
    <row r="1074" spans="4:4">
      <c r="D1074" s="144"/>
    </row>
    <row r="1075" spans="4:4">
      <c r="D1075" s="144"/>
    </row>
    <row r="1076" spans="4:4">
      <c r="D1076" s="144"/>
    </row>
    <row r="1077" spans="4:4">
      <c r="D1077" s="144"/>
    </row>
    <row r="1078" spans="4:4">
      <c r="D1078" s="144"/>
    </row>
    <row r="1079" spans="4:4">
      <c r="D1079" s="144"/>
    </row>
    <row r="1080" spans="4:4">
      <c r="D1080" s="144"/>
    </row>
    <row r="1081" spans="4:4">
      <c r="D1081" s="144"/>
    </row>
    <row r="1082" spans="4:4">
      <c r="D1082" s="144"/>
    </row>
    <row r="1083" spans="4:4">
      <c r="D1083" s="144"/>
    </row>
    <row r="1084" spans="4:4">
      <c r="D1084" s="144"/>
    </row>
    <row r="1085" spans="4:4">
      <c r="D1085" s="144"/>
    </row>
    <row r="1086" spans="4:4">
      <c r="D1086" s="144"/>
    </row>
    <row r="1087" spans="4:4">
      <c r="D1087" s="144"/>
    </row>
    <row r="1088" spans="4:4">
      <c r="D1088" s="144"/>
    </row>
    <row r="1089" spans="4:4">
      <c r="D1089" s="144"/>
    </row>
    <row r="1090" spans="4:4">
      <c r="D1090" s="144"/>
    </row>
    <row r="1091" spans="4:4">
      <c r="D1091" s="144"/>
    </row>
    <row r="1092" spans="4:4">
      <c r="D1092" s="144"/>
    </row>
    <row r="1093" spans="4:4">
      <c r="D1093" s="144"/>
    </row>
    <row r="1094" spans="4:4">
      <c r="D1094" s="144"/>
    </row>
    <row r="1095" spans="4:4">
      <c r="D1095" s="144"/>
    </row>
    <row r="1096" spans="4:4">
      <c r="D1096" s="144"/>
    </row>
    <row r="1097" spans="4:4">
      <c r="D1097" s="144"/>
    </row>
    <row r="1098" spans="4:4">
      <c r="D1098" s="144"/>
    </row>
    <row r="1099" spans="4:4">
      <c r="D1099" s="144"/>
    </row>
    <row r="1100" spans="4:4">
      <c r="D1100" s="144"/>
    </row>
    <row r="1101" spans="4:4">
      <c r="D1101" s="144"/>
    </row>
    <row r="1102" spans="4:4">
      <c r="D1102" s="144"/>
    </row>
    <row r="1103" spans="4:4">
      <c r="D1103" s="144"/>
    </row>
    <row r="1104" spans="4:4">
      <c r="D1104" s="144"/>
    </row>
    <row r="1105" spans="4:4">
      <c r="D1105" s="144"/>
    </row>
    <row r="1106" spans="4:4">
      <c r="D1106" s="144"/>
    </row>
    <row r="1107" spans="4:4">
      <c r="D1107" s="144"/>
    </row>
    <row r="1108" spans="4:4">
      <c r="D1108" s="144"/>
    </row>
    <row r="1109" spans="4:4">
      <c r="D1109" s="144"/>
    </row>
    <row r="1110" spans="4:4">
      <c r="D1110" s="144"/>
    </row>
    <row r="1111" spans="4:4">
      <c r="D1111" s="144"/>
    </row>
    <row r="1112" spans="4:4">
      <c r="D1112" s="144"/>
    </row>
    <row r="1113" spans="4:4">
      <c r="D1113" s="144"/>
    </row>
    <row r="1114" spans="4:4">
      <c r="D1114" s="144"/>
    </row>
    <row r="1115" spans="4:4">
      <c r="D1115" s="144"/>
    </row>
    <row r="1116" spans="4:4">
      <c r="D1116" s="144"/>
    </row>
    <row r="1117" spans="4:4">
      <c r="D1117" s="144"/>
    </row>
    <row r="1118" spans="4:4">
      <c r="D1118" s="144"/>
    </row>
    <row r="1119" spans="4:4">
      <c r="D1119" s="144"/>
    </row>
    <row r="1120" spans="4:4">
      <c r="D1120" s="144"/>
    </row>
    <row r="1121" spans="4:4">
      <c r="D1121" s="144"/>
    </row>
    <row r="1122" spans="4:4">
      <c r="D1122" s="144"/>
    </row>
    <row r="1123" spans="4:4">
      <c r="D1123" s="144"/>
    </row>
    <row r="1124" spans="4:4">
      <c r="D1124" s="144"/>
    </row>
    <row r="1125" spans="4:4">
      <c r="D1125" s="144"/>
    </row>
    <row r="1126" spans="4:4">
      <c r="D1126" s="144"/>
    </row>
    <row r="1127" spans="4:4">
      <c r="D1127" s="144"/>
    </row>
    <row r="1128" spans="4:4">
      <c r="D1128" s="144"/>
    </row>
    <row r="1129" spans="4:4">
      <c r="D1129" s="144"/>
    </row>
    <row r="1130" spans="4:4">
      <c r="D1130" s="144"/>
    </row>
    <row r="1131" spans="4:4">
      <c r="D1131" s="144"/>
    </row>
    <row r="1132" spans="4:4">
      <c r="D1132" s="144"/>
    </row>
    <row r="1133" spans="4:4">
      <c r="D1133" s="144"/>
    </row>
    <row r="1134" spans="4:4">
      <c r="D1134" s="144"/>
    </row>
    <row r="1135" spans="4:4">
      <c r="D1135" s="144"/>
    </row>
    <row r="1136" spans="4:4">
      <c r="D1136" s="144"/>
    </row>
    <row r="1137" spans="4:4">
      <c r="D1137" s="144"/>
    </row>
    <row r="1138" spans="4:4">
      <c r="D1138" s="144"/>
    </row>
    <row r="1139" spans="4:4">
      <c r="D1139" s="144"/>
    </row>
    <row r="1140" spans="4:4">
      <c r="D1140" s="144"/>
    </row>
    <row r="1141" spans="4:4">
      <c r="D1141" s="144"/>
    </row>
    <row r="1142" spans="4:4">
      <c r="D1142" s="144"/>
    </row>
    <row r="1143" spans="4:4">
      <c r="D1143" s="144"/>
    </row>
    <row r="1144" spans="4:4">
      <c r="D1144" s="144"/>
    </row>
    <row r="1145" spans="4:4">
      <c r="D1145" s="144"/>
    </row>
    <row r="1146" spans="4:4">
      <c r="D1146" s="144"/>
    </row>
    <row r="1147" spans="4:4">
      <c r="D1147" s="144"/>
    </row>
    <row r="1148" spans="4:4">
      <c r="D1148" s="144"/>
    </row>
    <row r="1149" spans="4:4">
      <c r="D1149" s="144"/>
    </row>
    <row r="1150" spans="4:4">
      <c r="D1150" s="144"/>
    </row>
    <row r="1151" spans="4:4">
      <c r="D1151" s="144"/>
    </row>
    <row r="1152" spans="4:4">
      <c r="D1152" s="144"/>
    </row>
    <row r="1153" spans="4:4">
      <c r="D1153" s="144"/>
    </row>
    <row r="1154" spans="4:4">
      <c r="D1154" s="144"/>
    </row>
    <row r="1155" spans="4:4">
      <c r="D1155" s="144"/>
    </row>
    <row r="1156" spans="4:4">
      <c r="D1156" s="144"/>
    </row>
    <row r="1157" spans="4:4">
      <c r="D1157" s="144"/>
    </row>
    <row r="1158" spans="4:4">
      <c r="D1158" s="144"/>
    </row>
    <row r="1159" spans="4:4">
      <c r="D1159" s="144"/>
    </row>
    <row r="1160" spans="4:4">
      <c r="D1160" s="144"/>
    </row>
    <row r="1161" spans="4:4">
      <c r="D1161" s="144"/>
    </row>
    <row r="1162" spans="4:4">
      <c r="D1162" s="144"/>
    </row>
    <row r="1163" spans="4:4">
      <c r="D1163" s="144"/>
    </row>
    <row r="1164" spans="4:4">
      <c r="D1164" s="144"/>
    </row>
    <row r="1165" spans="4:4">
      <c r="D1165" s="144"/>
    </row>
    <row r="1166" spans="4:4">
      <c r="D1166" s="144"/>
    </row>
    <row r="1167" spans="4:4">
      <c r="D1167" s="144"/>
    </row>
    <row r="1168" spans="4:4">
      <c r="D1168" s="144"/>
    </row>
    <row r="1169" spans="4:4">
      <c r="D1169" s="144"/>
    </row>
    <row r="1170" spans="4:4">
      <c r="D1170" s="144"/>
    </row>
    <row r="1171" spans="4:4">
      <c r="D1171" s="144"/>
    </row>
    <row r="1172" spans="4:4">
      <c r="D1172" s="144"/>
    </row>
    <row r="1173" spans="4:4">
      <c r="D1173" s="144"/>
    </row>
    <row r="1174" spans="4:4">
      <c r="D1174" s="144"/>
    </row>
    <row r="1175" spans="4:4">
      <c r="D1175" s="144"/>
    </row>
    <row r="1176" spans="4:4">
      <c r="D1176" s="144"/>
    </row>
    <row r="1177" spans="4:4">
      <c r="D1177" s="144"/>
    </row>
    <row r="1178" spans="4:4">
      <c r="D1178" s="144"/>
    </row>
    <row r="1179" spans="4:4">
      <c r="D1179" s="144"/>
    </row>
    <row r="1180" spans="4:4">
      <c r="D1180" s="144"/>
    </row>
    <row r="1181" spans="4:4">
      <c r="D1181" s="144"/>
    </row>
    <row r="1182" spans="4:4">
      <c r="D1182" s="144"/>
    </row>
    <row r="1183" spans="4:4">
      <c r="D1183" s="144"/>
    </row>
    <row r="1184" spans="4:4">
      <c r="D1184" s="144"/>
    </row>
    <row r="1185" spans="4:4">
      <c r="D1185" s="144"/>
    </row>
    <row r="1186" spans="4:4">
      <c r="D1186" s="144"/>
    </row>
    <row r="1187" spans="4:4">
      <c r="D1187" s="144"/>
    </row>
    <row r="1188" spans="4:4">
      <c r="D1188" s="144"/>
    </row>
    <row r="1189" spans="4:4">
      <c r="D1189" s="144"/>
    </row>
    <row r="1190" spans="4:4">
      <c r="D1190" s="144"/>
    </row>
    <row r="1191" spans="4:4">
      <c r="D1191" s="144"/>
    </row>
    <row r="1192" spans="4:4">
      <c r="D1192" s="144"/>
    </row>
    <row r="1193" spans="4:4">
      <c r="D1193" s="144"/>
    </row>
    <row r="1194" spans="4:4">
      <c r="D1194" s="144"/>
    </row>
    <row r="1195" spans="4:4">
      <c r="D1195" s="144"/>
    </row>
    <row r="1196" spans="4:4">
      <c r="D1196" s="144"/>
    </row>
    <row r="1197" spans="4:4">
      <c r="D1197" s="144"/>
    </row>
    <row r="1198" spans="4:4">
      <c r="D1198" s="144"/>
    </row>
    <row r="1199" spans="4:4">
      <c r="D1199" s="144"/>
    </row>
    <row r="1200" spans="4:4">
      <c r="D1200" s="144"/>
    </row>
    <row r="1201" spans="4:4">
      <c r="D1201" s="144"/>
    </row>
    <row r="1202" spans="4:4">
      <c r="D1202" s="144"/>
    </row>
    <row r="1203" spans="4:4">
      <c r="D1203" s="144"/>
    </row>
    <row r="1204" spans="4:4">
      <c r="D1204" s="144"/>
    </row>
    <row r="1205" spans="4:4">
      <c r="D1205" s="144"/>
    </row>
    <row r="1206" spans="4:4">
      <c r="D1206" s="144"/>
    </row>
    <row r="1207" spans="4:4">
      <c r="D1207" s="144"/>
    </row>
    <row r="1208" spans="4:4">
      <c r="D1208" s="144"/>
    </row>
    <row r="1209" spans="4:4">
      <c r="D1209" s="144"/>
    </row>
    <row r="1210" spans="4:4">
      <c r="D1210" s="144"/>
    </row>
    <row r="1211" spans="4:4">
      <c r="D1211" s="144"/>
    </row>
    <row r="1212" spans="4:4">
      <c r="D1212" s="144"/>
    </row>
    <row r="1213" spans="4:4">
      <c r="D1213" s="144"/>
    </row>
    <row r="1214" spans="4:4">
      <c r="D1214" s="144"/>
    </row>
    <row r="1215" spans="4:4">
      <c r="D1215" s="144"/>
    </row>
    <row r="1216" spans="4:4">
      <c r="D1216" s="144"/>
    </row>
    <row r="1217" spans="4:4">
      <c r="D1217" s="144"/>
    </row>
    <row r="1218" spans="4:4">
      <c r="D1218" s="144"/>
    </row>
    <row r="1219" spans="4:4">
      <c r="D1219" s="144"/>
    </row>
    <row r="1220" spans="4:4">
      <c r="D1220" s="144"/>
    </row>
    <row r="1221" spans="4:4">
      <c r="D1221" s="144"/>
    </row>
    <row r="1222" spans="4:4">
      <c r="D1222" s="144"/>
    </row>
    <row r="1223" spans="4:4">
      <c r="D1223" s="144"/>
    </row>
    <row r="1224" spans="4:4">
      <c r="D1224" s="144"/>
    </row>
    <row r="1225" spans="4:4">
      <c r="D1225" s="144"/>
    </row>
    <row r="1226" spans="4:4">
      <c r="D1226" s="144"/>
    </row>
    <row r="1227" spans="4:4">
      <c r="D1227" s="144"/>
    </row>
    <row r="1228" spans="4:4">
      <c r="D1228" s="144"/>
    </row>
    <row r="1229" spans="4:4">
      <c r="D1229" s="144"/>
    </row>
    <row r="1230" spans="4:4">
      <c r="D1230" s="144"/>
    </row>
    <row r="1231" spans="4:4">
      <c r="D1231" s="144"/>
    </row>
    <row r="1232" spans="4:4">
      <c r="D1232" s="144"/>
    </row>
    <row r="1233" spans="4:4">
      <c r="D1233" s="144"/>
    </row>
    <row r="1234" spans="4:4">
      <c r="D1234" s="144"/>
    </row>
    <row r="1235" spans="4:4">
      <c r="D1235" s="144"/>
    </row>
    <row r="1236" spans="4:4">
      <c r="D1236" s="144"/>
    </row>
    <row r="1237" spans="4:4">
      <c r="D1237" s="144"/>
    </row>
    <row r="1238" spans="4:4">
      <c r="D1238" s="144"/>
    </row>
    <row r="1239" spans="4:4">
      <c r="D1239" s="144"/>
    </row>
    <row r="1240" spans="4:4">
      <c r="D1240" s="144"/>
    </row>
    <row r="1241" spans="4:4">
      <c r="D1241" s="144"/>
    </row>
    <row r="1242" spans="4:4">
      <c r="D1242" s="144"/>
    </row>
    <row r="1243" spans="4:4">
      <c r="D1243" s="144"/>
    </row>
    <row r="1244" spans="4:4">
      <c r="D1244" s="144"/>
    </row>
    <row r="1245" spans="4:4">
      <c r="D1245" s="144"/>
    </row>
    <row r="1246" spans="4:4">
      <c r="D1246" s="144"/>
    </row>
    <row r="1247" spans="4:4">
      <c r="D1247" s="144"/>
    </row>
    <row r="1248" spans="4:4">
      <c r="D1248" s="144"/>
    </row>
    <row r="1249" spans="4:4">
      <c r="D1249" s="144"/>
    </row>
    <row r="1250" spans="4:4">
      <c r="D1250" s="144"/>
    </row>
    <row r="1251" spans="4:4">
      <c r="D1251" s="144"/>
    </row>
    <row r="1252" spans="4:4">
      <c r="D1252" s="144"/>
    </row>
    <row r="1253" spans="4:4">
      <c r="D1253" s="144"/>
    </row>
    <row r="1254" spans="4:4">
      <c r="D1254" s="144"/>
    </row>
    <row r="1255" spans="4:4">
      <c r="D1255" s="144"/>
    </row>
    <row r="1256" spans="4:4">
      <c r="D1256" s="144"/>
    </row>
    <row r="1257" spans="4:4">
      <c r="D1257" s="144"/>
    </row>
    <row r="1258" spans="4:4">
      <c r="D1258" s="144"/>
    </row>
    <row r="1259" spans="4:4">
      <c r="D1259" s="144"/>
    </row>
    <row r="1260" spans="4:4">
      <c r="D1260" s="144"/>
    </row>
    <row r="1261" spans="4:4">
      <c r="D1261" s="144"/>
    </row>
    <row r="1262" spans="4:4">
      <c r="D1262" s="144"/>
    </row>
    <row r="1263" spans="4:4">
      <c r="D1263" s="144"/>
    </row>
    <row r="1264" spans="4:4">
      <c r="D1264" s="144"/>
    </row>
    <row r="1265" spans="4:4">
      <c r="D1265" s="144"/>
    </row>
    <row r="1266" spans="4:4">
      <c r="D1266" s="144"/>
    </row>
    <row r="1267" spans="4:4">
      <c r="D1267" s="144"/>
    </row>
    <row r="1268" spans="4:4">
      <c r="D1268" s="144"/>
    </row>
    <row r="1269" spans="4:4">
      <c r="D1269" s="144"/>
    </row>
    <row r="1270" spans="4:4">
      <c r="D1270" s="144"/>
    </row>
    <row r="1271" spans="4:4">
      <c r="D1271" s="144"/>
    </row>
    <row r="1272" spans="4:4">
      <c r="D1272" s="144"/>
    </row>
    <row r="1273" spans="4:4">
      <c r="D1273" s="144"/>
    </row>
    <row r="1274" spans="4:4">
      <c r="D1274" s="144"/>
    </row>
    <row r="1275" spans="4:4">
      <c r="D1275" s="144"/>
    </row>
    <row r="1276" spans="4:4">
      <c r="D1276" s="144"/>
    </row>
    <row r="1277" spans="4:4">
      <c r="D1277" s="144"/>
    </row>
    <row r="1278" spans="4:4">
      <c r="D1278" s="144"/>
    </row>
    <row r="1279" spans="4:4">
      <c r="D1279" s="144"/>
    </row>
    <row r="1280" spans="4:4">
      <c r="D1280" s="144"/>
    </row>
    <row r="1281" spans="4:4">
      <c r="D1281" s="144"/>
    </row>
    <row r="1282" spans="4:4">
      <c r="D1282" s="144"/>
    </row>
    <row r="1283" spans="4:4">
      <c r="D1283" s="144"/>
    </row>
    <row r="1284" spans="4:4">
      <c r="D1284" s="144"/>
    </row>
    <row r="1285" spans="4:4">
      <c r="D1285" s="144"/>
    </row>
    <row r="1286" spans="4:4">
      <c r="D1286" s="144"/>
    </row>
    <row r="1287" spans="4:4">
      <c r="D1287" s="144"/>
    </row>
    <row r="1288" spans="4:4">
      <c r="D1288" s="144"/>
    </row>
    <row r="1289" spans="4:4">
      <c r="D1289" s="144"/>
    </row>
    <row r="1290" spans="4:4">
      <c r="D1290" s="144"/>
    </row>
    <row r="1291" spans="4:4">
      <c r="D1291" s="144"/>
    </row>
    <row r="1292" spans="4:4">
      <c r="D1292" s="144"/>
    </row>
    <row r="1293" spans="4:4">
      <c r="D1293" s="144"/>
    </row>
    <row r="1294" spans="4:4">
      <c r="D1294" s="144"/>
    </row>
    <row r="1295" spans="4:4">
      <c r="D1295" s="144"/>
    </row>
    <row r="1296" spans="4:4">
      <c r="D1296" s="144"/>
    </row>
    <row r="1297" spans="4:4">
      <c r="D1297" s="144"/>
    </row>
    <row r="1298" spans="4:4">
      <c r="D1298" s="144"/>
    </row>
    <row r="1299" spans="4:4">
      <c r="D1299" s="144"/>
    </row>
    <row r="1300" spans="4:4">
      <c r="D1300" s="144"/>
    </row>
    <row r="1301" spans="4:4">
      <c r="D1301" s="144"/>
    </row>
    <row r="1302" spans="4:4">
      <c r="D1302" s="144"/>
    </row>
    <row r="1303" spans="4:4">
      <c r="D1303" s="144"/>
    </row>
    <row r="1304" spans="4:4">
      <c r="D1304" s="144"/>
    </row>
    <row r="1305" spans="4:4">
      <c r="D1305" s="144"/>
    </row>
    <row r="1306" spans="4:4">
      <c r="D1306" s="144"/>
    </row>
    <row r="1307" spans="4:4">
      <c r="D1307" s="144"/>
    </row>
    <row r="1308" spans="4:4">
      <c r="D1308" s="144"/>
    </row>
    <row r="1309" spans="4:4">
      <c r="D1309" s="144"/>
    </row>
    <row r="1310" spans="4:4">
      <c r="D1310" s="144"/>
    </row>
    <row r="1311" spans="4:4">
      <c r="D1311" s="144"/>
    </row>
    <row r="1312" spans="4:4">
      <c r="D1312" s="144"/>
    </row>
    <row r="1313" spans="4:4">
      <c r="D1313" s="144"/>
    </row>
    <row r="1314" spans="4:4">
      <c r="D1314" s="144"/>
    </row>
    <row r="1315" spans="4:4">
      <c r="D1315" s="144"/>
    </row>
    <row r="1316" spans="4:4">
      <c r="D1316" s="144"/>
    </row>
    <row r="1317" spans="4:4">
      <c r="D1317" s="144"/>
    </row>
    <row r="1318" spans="4:4">
      <c r="D1318" s="144"/>
    </row>
    <row r="1319" spans="4:4">
      <c r="D1319" s="144"/>
    </row>
    <row r="1320" spans="4:4">
      <c r="D1320" s="144"/>
    </row>
    <row r="1321" spans="4:4">
      <c r="D1321" s="144"/>
    </row>
    <row r="1322" spans="4:4">
      <c r="D1322" s="144"/>
    </row>
    <row r="1323" spans="4:4">
      <c r="D1323" s="144"/>
    </row>
    <row r="1324" spans="4:4">
      <c r="D1324" s="144"/>
    </row>
    <row r="1325" spans="4:4">
      <c r="D1325" s="144"/>
    </row>
    <row r="1326" spans="4:4">
      <c r="D1326" s="144"/>
    </row>
    <row r="1327" spans="4:4">
      <c r="D1327" s="144"/>
    </row>
    <row r="1328" spans="4:4">
      <c r="D1328" s="144"/>
    </row>
    <row r="1329" spans="4:4">
      <c r="D1329" s="144"/>
    </row>
    <row r="1330" spans="4:4">
      <c r="D1330" s="144"/>
    </row>
    <row r="1331" spans="4:4">
      <c r="D1331" s="144"/>
    </row>
    <row r="1332" spans="4:4">
      <c r="D1332" s="144"/>
    </row>
    <row r="1333" spans="4:4">
      <c r="D1333" s="144"/>
    </row>
    <row r="1334" spans="4:4">
      <c r="D1334" s="144"/>
    </row>
    <row r="1335" spans="4:4">
      <c r="D1335" s="144"/>
    </row>
    <row r="1336" spans="4:4">
      <c r="D1336" s="144"/>
    </row>
    <row r="1337" spans="4:4">
      <c r="D1337" s="144"/>
    </row>
    <row r="1338" spans="4:4">
      <c r="D1338" s="144"/>
    </row>
    <row r="1339" spans="4:4">
      <c r="D1339" s="144"/>
    </row>
    <row r="1340" spans="4:4">
      <c r="D1340" s="144"/>
    </row>
    <row r="1341" spans="4:4">
      <c r="D1341" s="144"/>
    </row>
    <row r="1342" spans="4:4">
      <c r="D1342" s="144"/>
    </row>
    <row r="1343" spans="4:4">
      <c r="D1343" s="144"/>
    </row>
    <row r="1344" spans="4:4">
      <c r="D1344" s="144"/>
    </row>
    <row r="1345" spans="4:4">
      <c r="D1345" s="144"/>
    </row>
    <row r="1346" spans="4:4">
      <c r="D1346" s="144"/>
    </row>
    <row r="1347" spans="4:4">
      <c r="D1347" s="144"/>
    </row>
    <row r="1348" spans="4:4">
      <c r="D1348" s="144"/>
    </row>
    <row r="1349" spans="4:4">
      <c r="D1349" s="144"/>
    </row>
    <row r="1350" spans="4:4">
      <c r="D1350" s="144"/>
    </row>
    <row r="1351" spans="4:4">
      <c r="D1351" s="144"/>
    </row>
    <row r="1352" spans="4:4">
      <c r="D1352" s="144"/>
    </row>
    <row r="1353" spans="4:4">
      <c r="D1353" s="144"/>
    </row>
    <row r="1354" spans="4:4">
      <c r="D1354" s="144"/>
    </row>
    <row r="1355" spans="4:4">
      <c r="D1355" s="144"/>
    </row>
    <row r="1356" spans="4:4">
      <c r="D1356" s="144"/>
    </row>
    <row r="1357" spans="4:4">
      <c r="D1357" s="144"/>
    </row>
    <row r="1358" spans="4:4">
      <c r="D1358" s="144"/>
    </row>
    <row r="1359" spans="4:4">
      <c r="D1359" s="144"/>
    </row>
    <row r="1360" spans="4:4">
      <c r="D1360" s="144"/>
    </row>
    <row r="1361" spans="4:4">
      <c r="D1361" s="144"/>
    </row>
    <row r="1362" spans="4:4">
      <c r="D1362" s="144"/>
    </row>
    <row r="1363" spans="4:4">
      <c r="D1363" s="144"/>
    </row>
    <row r="1364" spans="4:4">
      <c r="D1364" s="144"/>
    </row>
    <row r="1365" spans="4:4">
      <c r="D1365" s="144"/>
    </row>
    <row r="1366" spans="4:4">
      <c r="D1366" s="144"/>
    </row>
    <row r="1367" spans="4:4">
      <c r="D1367" s="144"/>
    </row>
    <row r="1368" spans="4:4">
      <c r="D1368" s="144"/>
    </row>
    <row r="1369" spans="4:4">
      <c r="D1369" s="144"/>
    </row>
    <row r="1370" spans="4:4">
      <c r="D1370" s="144"/>
    </row>
    <row r="1371" spans="4:4">
      <c r="D1371" s="144"/>
    </row>
    <row r="1372" spans="4:4">
      <c r="D1372" s="144"/>
    </row>
    <row r="1373" spans="4:4">
      <c r="D1373" s="144"/>
    </row>
    <row r="1374" spans="4:4">
      <c r="D1374" s="144"/>
    </row>
    <row r="1375" spans="4:4">
      <c r="D1375" s="144"/>
    </row>
    <row r="1376" spans="4:4">
      <c r="D1376" s="144"/>
    </row>
    <row r="1377" spans="4:4">
      <c r="D1377" s="144"/>
    </row>
    <row r="1378" spans="4:4">
      <c r="D1378" s="144"/>
    </row>
    <row r="1379" spans="4:4">
      <c r="D1379" s="144"/>
    </row>
    <row r="1380" spans="4:4">
      <c r="D1380" s="144"/>
    </row>
    <row r="1381" spans="4:4">
      <c r="D1381" s="144"/>
    </row>
    <row r="1382" spans="4:4">
      <c r="D1382" s="144"/>
    </row>
    <row r="1383" spans="4:4">
      <c r="D1383" s="144"/>
    </row>
    <row r="1384" spans="4:4">
      <c r="D1384" s="144"/>
    </row>
    <row r="1385" spans="4:4">
      <c r="D1385" s="144"/>
    </row>
    <row r="1386" spans="4:4">
      <c r="D1386" s="144"/>
    </row>
    <row r="1387" spans="4:4">
      <c r="D1387" s="144"/>
    </row>
    <row r="1388" spans="4:4">
      <c r="D1388" s="144"/>
    </row>
    <row r="1389" spans="4:4">
      <c r="D1389" s="144"/>
    </row>
    <row r="1390" spans="4:4">
      <c r="D1390" s="144"/>
    </row>
    <row r="1391" spans="4:4">
      <c r="D1391" s="144"/>
    </row>
    <row r="1392" spans="4:4">
      <c r="D1392" s="144"/>
    </row>
    <row r="1393" spans="4:4">
      <c r="D1393" s="144"/>
    </row>
    <row r="1394" spans="4:4">
      <c r="D1394" s="144"/>
    </row>
    <row r="1395" spans="4:4">
      <c r="D1395" s="144"/>
    </row>
    <row r="1396" spans="4:4">
      <c r="D1396" s="144"/>
    </row>
    <row r="1397" spans="4:4">
      <c r="D1397" s="144"/>
    </row>
    <row r="1398" spans="4:4">
      <c r="D1398" s="144"/>
    </row>
    <row r="1399" spans="4:4">
      <c r="D1399" s="144"/>
    </row>
    <row r="1400" spans="4:4">
      <c r="D1400" s="144"/>
    </row>
    <row r="1401" spans="4:4">
      <c r="D1401" s="144"/>
    </row>
    <row r="1402" spans="4:4">
      <c r="D1402" s="144"/>
    </row>
    <row r="1403" spans="4:4">
      <c r="D1403" s="144"/>
    </row>
    <row r="1404" spans="4:4">
      <c r="D1404" s="144"/>
    </row>
    <row r="1405" spans="4:4">
      <c r="D1405" s="144"/>
    </row>
    <row r="1406" spans="4:4">
      <c r="D1406" s="144"/>
    </row>
    <row r="1407" spans="4:4">
      <c r="D1407" s="144"/>
    </row>
    <row r="1408" spans="4:4">
      <c r="D1408" s="144"/>
    </row>
    <row r="1409" spans="4:4">
      <c r="D1409" s="144"/>
    </row>
    <row r="1410" spans="4:4">
      <c r="D1410" s="144"/>
    </row>
    <row r="1411" spans="4:4">
      <c r="D1411" s="144"/>
    </row>
    <row r="1412" spans="4:4">
      <c r="D1412" s="144"/>
    </row>
    <row r="1413" spans="4:4">
      <c r="D1413" s="144"/>
    </row>
    <row r="1414" spans="4:4">
      <c r="D1414" s="144"/>
    </row>
    <row r="1415" spans="4:4">
      <c r="D1415" s="144"/>
    </row>
    <row r="1416" spans="4:4">
      <c r="D1416" s="144"/>
    </row>
    <row r="1417" spans="4:4">
      <c r="D1417" s="144"/>
    </row>
    <row r="1418" spans="4:4">
      <c r="D1418" s="144"/>
    </row>
    <row r="1419" spans="4:4">
      <c r="D1419" s="144"/>
    </row>
    <row r="1420" spans="4:4">
      <c r="D1420" s="144"/>
    </row>
    <row r="1421" spans="4:4">
      <c r="D1421" s="144"/>
    </row>
    <row r="1422" spans="4:4">
      <c r="D1422" s="144"/>
    </row>
    <row r="1423" spans="4:4">
      <c r="D1423" s="144"/>
    </row>
    <row r="1424" spans="4:4">
      <c r="D1424" s="144"/>
    </row>
    <row r="1425" spans="4:4">
      <c r="D1425" s="144"/>
    </row>
    <row r="1426" spans="4:4">
      <c r="D1426" s="144"/>
    </row>
    <row r="1427" spans="4:4">
      <c r="D1427" s="144"/>
    </row>
    <row r="1428" spans="4:4">
      <c r="D1428" s="144"/>
    </row>
    <row r="1429" spans="4:4">
      <c r="D1429" s="144"/>
    </row>
    <row r="1430" spans="4:4">
      <c r="D1430" s="144"/>
    </row>
    <row r="1431" spans="4:4">
      <c r="D1431" s="144"/>
    </row>
    <row r="1432" spans="4:4">
      <c r="D1432" s="144"/>
    </row>
    <row r="1433" spans="4:4">
      <c r="D1433" s="144"/>
    </row>
    <row r="1434" spans="4:4">
      <c r="D1434" s="144"/>
    </row>
    <row r="1435" spans="4:4">
      <c r="D1435" s="144"/>
    </row>
    <row r="1436" spans="4:4">
      <c r="D1436" s="144"/>
    </row>
    <row r="1437" spans="4:4">
      <c r="D1437" s="144"/>
    </row>
    <row r="1438" spans="4:4">
      <c r="D1438" s="144"/>
    </row>
    <row r="1439" spans="4:4">
      <c r="D1439" s="144"/>
    </row>
    <row r="1440" spans="4:4">
      <c r="D1440" s="144"/>
    </row>
    <row r="1441" spans="4:4">
      <c r="D1441" s="144"/>
    </row>
    <row r="1442" spans="4:4">
      <c r="D1442" s="144"/>
    </row>
    <row r="1443" spans="4:4">
      <c r="D1443" s="144"/>
    </row>
    <row r="1444" spans="4:4">
      <c r="D1444" s="144"/>
    </row>
    <row r="1445" spans="4:4">
      <c r="D1445" s="144"/>
    </row>
    <row r="1446" spans="4:4">
      <c r="D1446" s="144"/>
    </row>
    <row r="1447" spans="4:4">
      <c r="D1447" s="144"/>
    </row>
    <row r="1448" spans="4:4">
      <c r="D1448" s="144"/>
    </row>
    <row r="1449" spans="4:4">
      <c r="D1449" s="144"/>
    </row>
    <row r="1450" spans="4:4">
      <c r="D1450" s="144"/>
    </row>
    <row r="1451" spans="4:4">
      <c r="D1451" s="144"/>
    </row>
    <row r="1452" spans="4:4">
      <c r="D1452" s="144"/>
    </row>
    <row r="1453" spans="4:4">
      <c r="D1453" s="144"/>
    </row>
    <row r="1454" spans="4:4">
      <c r="D1454" s="144"/>
    </row>
    <row r="1455" spans="4:4">
      <c r="D1455" s="144"/>
    </row>
    <row r="1456" spans="4:4">
      <c r="D1456" s="144"/>
    </row>
    <row r="1457" spans="4:4">
      <c r="D1457" s="144"/>
    </row>
    <row r="1458" spans="4:4">
      <c r="D1458" s="144"/>
    </row>
    <row r="1459" spans="4:4">
      <c r="D1459" s="144"/>
    </row>
    <row r="1460" spans="4:4">
      <c r="D1460" s="144"/>
    </row>
    <row r="1461" spans="4:4">
      <c r="D1461" s="144"/>
    </row>
    <row r="1462" spans="4:4">
      <c r="D1462" s="144"/>
    </row>
    <row r="1463" spans="4:4">
      <c r="D1463" s="144"/>
    </row>
    <row r="1464" spans="4:4">
      <c r="D1464" s="144"/>
    </row>
    <row r="1465" spans="4:4">
      <c r="D1465" s="144"/>
    </row>
    <row r="1466" spans="4:4">
      <c r="D1466" s="144"/>
    </row>
    <row r="1467" spans="4:4">
      <c r="D1467" s="144"/>
    </row>
    <row r="1468" spans="4:4">
      <c r="D1468" s="144"/>
    </row>
    <row r="1469" spans="4:4">
      <c r="D1469" s="144"/>
    </row>
    <row r="1470" spans="4:4">
      <c r="D1470" s="144"/>
    </row>
    <row r="1471" spans="4:4">
      <c r="D1471" s="144"/>
    </row>
    <row r="1472" spans="4:4">
      <c r="D1472" s="144"/>
    </row>
    <row r="1473" spans="4:4">
      <c r="D1473" s="144"/>
    </row>
    <row r="1474" spans="4:4">
      <c r="D1474" s="144"/>
    </row>
    <row r="1475" spans="4:4">
      <c r="D1475" s="144"/>
    </row>
    <row r="1476" spans="4:4">
      <c r="D1476" s="144"/>
    </row>
    <row r="1477" spans="4:4">
      <c r="D1477" s="144"/>
    </row>
    <row r="1478" spans="4:4">
      <c r="D1478" s="144"/>
    </row>
    <row r="1479" spans="4:4">
      <c r="D1479" s="144"/>
    </row>
    <row r="1480" spans="4:4">
      <c r="D1480" s="144"/>
    </row>
    <row r="1481" spans="4:4">
      <c r="D1481" s="144"/>
    </row>
    <row r="1482" spans="4:4">
      <c r="D1482" s="144"/>
    </row>
    <row r="1483" spans="4:4">
      <c r="D1483" s="144"/>
    </row>
    <row r="1484" spans="4:4">
      <c r="D1484" s="144"/>
    </row>
    <row r="1485" spans="4:4">
      <c r="D1485" s="144"/>
    </row>
    <row r="1486" spans="4:4">
      <c r="D1486" s="144"/>
    </row>
    <row r="1487" spans="4:4">
      <c r="D1487" s="144"/>
    </row>
    <row r="1488" spans="4:4">
      <c r="D1488" s="144"/>
    </row>
    <row r="1489" spans="4:4">
      <c r="D1489" s="144"/>
    </row>
    <row r="1490" spans="4:4">
      <c r="D1490" s="144"/>
    </row>
    <row r="1491" spans="4:4">
      <c r="D1491" s="144"/>
    </row>
    <row r="1492" spans="4:4">
      <c r="D1492" s="144"/>
    </row>
    <row r="1493" spans="4:4">
      <c r="D1493" s="144"/>
    </row>
    <row r="1494" spans="4:4">
      <c r="D1494" s="144"/>
    </row>
    <row r="1495" spans="4:4">
      <c r="D1495" s="144"/>
    </row>
    <row r="1496" spans="4:4">
      <c r="D1496" s="144"/>
    </row>
    <row r="1497" spans="4:4">
      <c r="D1497" s="144"/>
    </row>
    <row r="1498" spans="4:4">
      <c r="D1498" s="144"/>
    </row>
    <row r="1499" spans="4:4">
      <c r="D1499" s="144"/>
    </row>
    <row r="1500" spans="4:4">
      <c r="D1500" s="144"/>
    </row>
    <row r="1501" spans="4:4">
      <c r="D1501" s="144"/>
    </row>
    <row r="1502" spans="4:4">
      <c r="D1502" s="144"/>
    </row>
    <row r="1503" spans="4:4">
      <c r="D1503" s="144"/>
    </row>
    <row r="1504" spans="4:4">
      <c r="D1504" s="144"/>
    </row>
    <row r="1505" spans="4:4">
      <c r="D1505" s="144"/>
    </row>
    <row r="1506" spans="4:4">
      <c r="D1506" s="144"/>
    </row>
    <row r="1507" spans="4:4">
      <c r="D1507" s="144"/>
    </row>
    <row r="1508" spans="4:4">
      <c r="D1508" s="144"/>
    </row>
    <row r="1509" spans="4:4">
      <c r="D1509" s="144"/>
    </row>
    <row r="1510" spans="4:4">
      <c r="D1510" s="144"/>
    </row>
    <row r="1511" spans="4:4">
      <c r="D1511" s="144"/>
    </row>
    <row r="1512" spans="4:4">
      <c r="D1512" s="144"/>
    </row>
    <row r="1513" spans="4:4">
      <c r="D1513" s="144"/>
    </row>
    <row r="1514" spans="4:4">
      <c r="D1514" s="144"/>
    </row>
    <row r="1515" spans="4:4">
      <c r="D1515" s="144"/>
    </row>
    <row r="1516" spans="4:4">
      <c r="D1516" s="144"/>
    </row>
    <row r="1517" spans="4:4">
      <c r="D1517" s="144"/>
    </row>
    <row r="1518" spans="4:4">
      <c r="D1518" s="144"/>
    </row>
    <row r="1519" spans="4:4">
      <c r="D1519" s="144"/>
    </row>
    <row r="1520" spans="4:4">
      <c r="D1520" s="144"/>
    </row>
    <row r="1521" spans="4:4">
      <c r="D1521" s="144"/>
    </row>
    <row r="1522" spans="4:4">
      <c r="D1522" s="144"/>
    </row>
    <row r="1523" spans="4:4">
      <c r="D1523" s="144"/>
    </row>
    <row r="1524" spans="4:4">
      <c r="D1524" s="144"/>
    </row>
    <row r="1525" spans="4:4">
      <c r="D1525" s="144"/>
    </row>
    <row r="1526" spans="4:4">
      <c r="D1526" s="144"/>
    </row>
    <row r="1527" spans="4:4">
      <c r="D1527" s="144"/>
    </row>
    <row r="1528" spans="4:4">
      <c r="D1528" s="144"/>
    </row>
    <row r="1529" spans="4:4">
      <c r="D1529" s="144"/>
    </row>
    <row r="1530" spans="4:4">
      <c r="D1530" s="144"/>
    </row>
    <row r="1531" spans="4:4">
      <c r="D1531" s="144"/>
    </row>
    <row r="1532" spans="4:4">
      <c r="D1532" s="144"/>
    </row>
    <row r="1533" spans="4:4">
      <c r="D1533" s="144"/>
    </row>
    <row r="1534" spans="4:4">
      <c r="D1534" s="144"/>
    </row>
    <row r="1535" spans="4:4">
      <c r="D1535" s="144"/>
    </row>
    <row r="1536" spans="4:4">
      <c r="D1536" s="144"/>
    </row>
    <row r="1537" spans="4:4">
      <c r="D1537" s="144"/>
    </row>
    <row r="1538" spans="4:4">
      <c r="D1538" s="144"/>
    </row>
    <row r="1539" spans="4:4">
      <c r="D1539" s="144"/>
    </row>
    <row r="1540" spans="4:4">
      <c r="D1540" s="144"/>
    </row>
    <row r="1541" spans="4:4">
      <c r="D1541" s="144"/>
    </row>
    <row r="1542" spans="4:4">
      <c r="D1542" s="144"/>
    </row>
    <row r="1543" spans="4:4">
      <c r="D1543" s="144"/>
    </row>
    <row r="1544" spans="4:4">
      <c r="D1544" s="144"/>
    </row>
    <row r="1545" spans="4:4">
      <c r="D1545" s="144"/>
    </row>
    <row r="1546" spans="4:4">
      <c r="D1546" s="144"/>
    </row>
    <row r="1547" spans="4:4">
      <c r="D1547" s="144"/>
    </row>
    <row r="1548" spans="4:4">
      <c r="D1548" s="144"/>
    </row>
    <row r="1549" spans="4:4">
      <c r="D1549" s="144"/>
    </row>
    <row r="1550" spans="4:4">
      <c r="D1550" s="144"/>
    </row>
    <row r="1551" spans="4:4">
      <c r="D1551" s="144"/>
    </row>
    <row r="1552" spans="4:4">
      <c r="D1552" s="144"/>
    </row>
    <row r="1553" spans="4:4">
      <c r="D1553" s="144"/>
    </row>
    <row r="1554" spans="4:4">
      <c r="D1554" s="144"/>
    </row>
    <row r="1555" spans="4:4">
      <c r="D1555" s="144"/>
    </row>
    <row r="1556" spans="4:4">
      <c r="D1556" s="144"/>
    </row>
    <row r="1557" spans="4:4">
      <c r="D1557" s="144"/>
    </row>
    <row r="1558" spans="4:4">
      <c r="D1558" s="144"/>
    </row>
    <row r="1559" spans="4:4">
      <c r="D1559" s="144"/>
    </row>
    <row r="1560" spans="4:4">
      <c r="D1560" s="144"/>
    </row>
    <row r="1561" spans="4:4">
      <c r="D1561" s="144"/>
    </row>
    <row r="1562" spans="4:4">
      <c r="D1562" s="144"/>
    </row>
    <row r="1563" spans="4:4">
      <c r="D1563" s="144"/>
    </row>
    <row r="1564" spans="4:4">
      <c r="D1564" s="144"/>
    </row>
    <row r="1565" spans="4:4">
      <c r="D1565" s="144"/>
    </row>
    <row r="1566" spans="4:4">
      <c r="D1566" s="144"/>
    </row>
    <row r="1567" spans="4:4">
      <c r="D1567" s="144"/>
    </row>
    <row r="1568" spans="4:4">
      <c r="D1568" s="144"/>
    </row>
    <row r="1569" spans="4:4">
      <c r="D1569" s="144"/>
    </row>
    <row r="1570" spans="4:4">
      <c r="D1570" s="144"/>
    </row>
    <row r="1571" spans="4:4">
      <c r="D1571" s="144"/>
    </row>
    <row r="1572" spans="4:4">
      <c r="D1572" s="144"/>
    </row>
    <row r="1573" spans="4:4">
      <c r="D1573" s="144"/>
    </row>
    <row r="1574" spans="4:4">
      <c r="D1574" s="144"/>
    </row>
    <row r="1575" spans="4:4">
      <c r="D1575" s="144"/>
    </row>
    <row r="1576" spans="4:4">
      <c r="D1576" s="144"/>
    </row>
    <row r="1577" spans="4:4">
      <c r="D1577" s="144"/>
    </row>
    <row r="1578" spans="4:4">
      <c r="D1578" s="144"/>
    </row>
    <row r="1579" spans="4:4">
      <c r="D1579" s="144"/>
    </row>
    <row r="1580" spans="4:4">
      <c r="D1580" s="144"/>
    </row>
    <row r="1581" spans="4:4">
      <c r="D1581" s="144"/>
    </row>
    <row r="1582" spans="4:4">
      <c r="D1582" s="144"/>
    </row>
    <row r="1583" spans="4:4">
      <c r="D1583" s="144"/>
    </row>
    <row r="1584" spans="4:4">
      <c r="D1584" s="144"/>
    </row>
    <row r="1585" spans="4:4">
      <c r="D1585" s="144"/>
    </row>
    <row r="1586" spans="4:4">
      <c r="D1586" s="144"/>
    </row>
    <row r="1587" spans="4:4">
      <c r="D1587" s="144"/>
    </row>
    <row r="1588" spans="4:4">
      <c r="D1588" s="144"/>
    </row>
    <row r="1589" spans="4:4">
      <c r="D1589" s="144"/>
    </row>
    <row r="1590" spans="4:4">
      <c r="D1590" s="144"/>
    </row>
    <row r="1591" spans="4:4">
      <c r="D1591" s="144"/>
    </row>
    <row r="1592" spans="4:4">
      <c r="D1592" s="144"/>
    </row>
    <row r="1593" spans="4:4">
      <c r="D1593" s="144"/>
    </row>
    <row r="1594" spans="4:4">
      <c r="D1594" s="144"/>
    </row>
    <row r="1595" spans="4:4">
      <c r="D1595" s="144"/>
    </row>
    <row r="1596" spans="4:4">
      <c r="D1596" s="144"/>
    </row>
    <row r="1597" spans="4:4">
      <c r="D1597" s="144"/>
    </row>
    <row r="1598" spans="4:4">
      <c r="D1598" s="144"/>
    </row>
    <row r="1599" spans="4:4">
      <c r="D1599" s="144"/>
    </row>
    <row r="1600" spans="4:4">
      <c r="D1600" s="144"/>
    </row>
    <row r="1601" spans="4:4">
      <c r="D1601" s="144"/>
    </row>
    <row r="1602" spans="4:4">
      <c r="D1602" s="144"/>
    </row>
    <row r="1603" spans="4:4">
      <c r="D1603" s="144"/>
    </row>
    <row r="1604" spans="4:4">
      <c r="D1604" s="144"/>
    </row>
    <row r="1605" spans="4:4">
      <c r="D1605" s="144"/>
    </row>
    <row r="1606" spans="4:4">
      <c r="D1606" s="144"/>
    </row>
    <row r="1607" spans="4:4">
      <c r="D1607" s="144"/>
    </row>
    <row r="1608" spans="4:4">
      <c r="D1608" s="144"/>
    </row>
    <row r="1609" spans="4:4">
      <c r="D1609" s="144"/>
    </row>
    <row r="1610" spans="4:4">
      <c r="D1610" s="144"/>
    </row>
    <row r="1611" spans="4:4">
      <c r="D1611" s="144"/>
    </row>
    <row r="1612" spans="4:4">
      <c r="D1612" s="144"/>
    </row>
    <row r="1613" spans="4:4">
      <c r="D1613" s="144"/>
    </row>
    <row r="1614" spans="4:4">
      <c r="D1614" s="144"/>
    </row>
    <row r="1615" spans="4:4">
      <c r="D1615" s="144"/>
    </row>
    <row r="1616" spans="4:4">
      <c r="D1616" s="144"/>
    </row>
    <row r="1617" spans="4:4">
      <c r="D1617" s="144"/>
    </row>
    <row r="1618" spans="4:4">
      <c r="D1618" s="144"/>
    </row>
    <row r="1619" spans="4:4">
      <c r="D1619" s="144"/>
    </row>
    <row r="1620" spans="4:4">
      <c r="D1620" s="144"/>
    </row>
    <row r="1621" spans="4:4">
      <c r="D1621" s="144"/>
    </row>
    <row r="1622" spans="4:4">
      <c r="D1622" s="144"/>
    </row>
    <row r="1623" spans="4:4">
      <c r="D1623" s="144"/>
    </row>
    <row r="1624" spans="4:4">
      <c r="D1624" s="144"/>
    </row>
    <row r="1625" spans="4:4">
      <c r="D1625" s="144"/>
    </row>
    <row r="1626" spans="4:4">
      <c r="D1626" s="144"/>
    </row>
    <row r="1627" spans="4:4">
      <c r="D1627" s="144"/>
    </row>
    <row r="1628" spans="4:4">
      <c r="D1628" s="144"/>
    </row>
    <row r="1629" spans="4:4">
      <c r="D1629" s="144"/>
    </row>
    <row r="1630" spans="4:4">
      <c r="D1630" s="144"/>
    </row>
    <row r="1631" spans="4:4">
      <c r="D1631" s="144"/>
    </row>
    <row r="1632" spans="4:4">
      <c r="D1632" s="144"/>
    </row>
    <row r="1633" spans="4:4">
      <c r="D1633" s="144"/>
    </row>
    <row r="1634" spans="4:4">
      <c r="D1634" s="144"/>
    </row>
    <row r="1635" spans="4:4">
      <c r="D1635" s="144"/>
    </row>
    <row r="1636" spans="4:4">
      <c r="D1636" s="144"/>
    </row>
    <row r="1637" spans="4:4">
      <c r="D1637" s="144"/>
    </row>
    <row r="1638" spans="4:4">
      <c r="D1638" s="144"/>
    </row>
    <row r="1639" spans="4:4">
      <c r="D1639" s="144"/>
    </row>
    <row r="1640" spans="4:4">
      <c r="D1640" s="144"/>
    </row>
    <row r="1641" spans="4:4">
      <c r="D1641" s="144"/>
    </row>
    <row r="1642" spans="4:4">
      <c r="D1642" s="144"/>
    </row>
    <row r="1643" spans="4:4">
      <c r="D1643" s="144"/>
    </row>
    <row r="1644" spans="4:4">
      <c r="D1644" s="144"/>
    </row>
    <row r="1645" spans="4:4">
      <c r="D1645" s="144"/>
    </row>
    <row r="1646" spans="4:4">
      <c r="D1646" s="144"/>
    </row>
    <row r="1647" spans="4:4">
      <c r="D1647" s="144"/>
    </row>
    <row r="1648" spans="4:4">
      <c r="D1648" s="144"/>
    </row>
    <row r="1649" spans="4:4">
      <c r="D1649" s="144"/>
    </row>
    <row r="1650" spans="4:4">
      <c r="D1650" s="144"/>
    </row>
    <row r="1651" spans="4:4">
      <c r="D1651" s="144"/>
    </row>
    <row r="1652" spans="4:4">
      <c r="D1652" s="144"/>
    </row>
    <row r="1653" spans="4:4">
      <c r="D1653" s="144"/>
    </row>
    <row r="1654" spans="4:4">
      <c r="D1654" s="144"/>
    </row>
    <row r="1655" spans="4:4">
      <c r="D1655" s="144"/>
    </row>
    <row r="1656" spans="4:4">
      <c r="D1656" s="144"/>
    </row>
    <row r="1657" spans="4:4">
      <c r="D1657" s="144"/>
    </row>
    <row r="1658" spans="4:4">
      <c r="D1658" s="144"/>
    </row>
    <row r="1659" spans="4:4">
      <c r="D1659" s="144"/>
    </row>
    <row r="1660" spans="4:4">
      <c r="D1660" s="144"/>
    </row>
    <row r="1661" spans="4:4">
      <c r="D1661" s="144"/>
    </row>
    <row r="1662" spans="4:4">
      <c r="D1662" s="144"/>
    </row>
    <row r="1663" spans="4:4">
      <c r="D1663" s="144"/>
    </row>
    <row r="1664" spans="4:4">
      <c r="D1664" s="144"/>
    </row>
    <row r="1665" spans="4:4">
      <c r="D1665" s="144"/>
    </row>
    <row r="1666" spans="4:4">
      <c r="D1666" s="144"/>
    </row>
    <row r="1667" spans="4:4">
      <c r="D1667" s="144"/>
    </row>
    <row r="1668" spans="4:4">
      <c r="D1668" s="144"/>
    </row>
    <row r="1669" spans="4:4">
      <c r="D1669" s="144"/>
    </row>
    <row r="1670" spans="4:4">
      <c r="D1670" s="144"/>
    </row>
    <row r="1671" spans="4:4">
      <c r="D1671" s="144"/>
    </row>
    <row r="1672" spans="4:4">
      <c r="D1672" s="144"/>
    </row>
    <row r="1673" spans="4:4">
      <c r="D1673" s="144"/>
    </row>
    <row r="1674" spans="4:4">
      <c r="D1674" s="144"/>
    </row>
    <row r="1675" spans="4:4">
      <c r="D1675" s="144"/>
    </row>
    <row r="1676" spans="4:4">
      <c r="D1676" s="144"/>
    </row>
    <row r="1677" spans="4:4">
      <c r="D1677" s="144"/>
    </row>
    <row r="1678" spans="4:4">
      <c r="D1678" s="144"/>
    </row>
    <row r="1679" spans="4:4">
      <c r="D1679" s="144"/>
    </row>
    <row r="1680" spans="4:4">
      <c r="D1680" s="144"/>
    </row>
    <row r="1681" spans="4:4">
      <c r="D1681" s="144"/>
    </row>
    <row r="1682" spans="4:4">
      <c r="D1682" s="144"/>
    </row>
    <row r="1683" spans="4:4">
      <c r="D1683" s="144"/>
    </row>
    <row r="1684" spans="4:4">
      <c r="D1684" s="144"/>
    </row>
    <row r="1685" spans="4:4">
      <c r="D1685" s="144"/>
    </row>
    <row r="1686" spans="4:4">
      <c r="D1686" s="144"/>
    </row>
    <row r="1687" spans="4:4">
      <c r="D1687" s="144"/>
    </row>
    <row r="1688" spans="4:4">
      <c r="D1688" s="144"/>
    </row>
    <row r="1689" spans="4:4">
      <c r="D1689" s="144"/>
    </row>
    <row r="1690" spans="4:4">
      <c r="D1690" s="144"/>
    </row>
    <row r="1691" spans="4:4">
      <c r="D1691" s="144"/>
    </row>
    <row r="1692" spans="4:4">
      <c r="D1692" s="144"/>
    </row>
    <row r="1693" spans="4:4">
      <c r="D1693" s="144"/>
    </row>
    <row r="1694" spans="4:4">
      <c r="D1694" s="144"/>
    </row>
    <row r="1695" spans="4:4">
      <c r="D1695" s="144"/>
    </row>
    <row r="1696" spans="4:4">
      <c r="D1696" s="144"/>
    </row>
    <row r="1697" spans="4:4">
      <c r="D1697" s="144"/>
    </row>
    <row r="1698" spans="4:4">
      <c r="D1698" s="144"/>
    </row>
    <row r="1699" spans="4:4">
      <c r="D1699" s="144"/>
    </row>
    <row r="1700" spans="4:4">
      <c r="D1700" s="144"/>
    </row>
    <row r="1701" spans="4:4">
      <c r="D1701" s="144"/>
    </row>
    <row r="1702" spans="4:4">
      <c r="D1702" s="144"/>
    </row>
    <row r="1703" spans="4:4">
      <c r="D1703" s="144"/>
    </row>
    <row r="1704" spans="4:4">
      <c r="D1704" s="144"/>
    </row>
    <row r="1705" spans="4:4">
      <c r="D1705" s="144"/>
    </row>
    <row r="1706" spans="4:4">
      <c r="D1706" s="144"/>
    </row>
    <row r="1707" spans="4:4">
      <c r="D1707" s="144"/>
    </row>
    <row r="1708" spans="4:4">
      <c r="D1708" s="144"/>
    </row>
    <row r="1709" spans="4:4">
      <c r="D1709" s="144"/>
    </row>
    <row r="1710" spans="4:4">
      <c r="D1710" s="144"/>
    </row>
    <row r="1711" spans="4:4">
      <c r="D1711" s="144"/>
    </row>
    <row r="1712" spans="4:4">
      <c r="D1712" s="144"/>
    </row>
    <row r="1713" spans="4:4">
      <c r="D1713" s="144"/>
    </row>
    <row r="1714" spans="4:4">
      <c r="D1714" s="144"/>
    </row>
    <row r="1715" spans="4:4">
      <c r="D1715" s="144"/>
    </row>
    <row r="1716" spans="4:4">
      <c r="D1716" s="144"/>
    </row>
    <row r="1717" spans="4:4">
      <c r="D1717" s="144"/>
    </row>
    <row r="1718" spans="4:4">
      <c r="D1718" s="144"/>
    </row>
    <row r="1719" spans="4:4">
      <c r="D1719" s="144"/>
    </row>
    <row r="1720" spans="4:4">
      <c r="D1720" s="144"/>
    </row>
    <row r="1721" spans="4:4">
      <c r="D1721" s="144"/>
    </row>
    <row r="1722" spans="4:4">
      <c r="D1722" s="144"/>
    </row>
    <row r="1723" spans="4:4">
      <c r="D1723" s="144"/>
    </row>
    <row r="1724" spans="4:4">
      <c r="D1724" s="144"/>
    </row>
    <row r="1725" spans="4:4">
      <c r="D1725" s="144"/>
    </row>
    <row r="1726" spans="4:4">
      <c r="D1726" s="144"/>
    </row>
    <row r="1727" spans="4:4">
      <c r="D1727" s="144"/>
    </row>
    <row r="1728" spans="4:4">
      <c r="D1728" s="144"/>
    </row>
    <row r="1729" spans="4:4">
      <c r="D1729" s="144"/>
    </row>
    <row r="1730" spans="4:4">
      <c r="D1730" s="144"/>
    </row>
    <row r="1731" spans="4:4">
      <c r="D1731" s="144"/>
    </row>
    <row r="1732" spans="4:4">
      <c r="D1732" s="144"/>
    </row>
    <row r="1733" spans="4:4">
      <c r="D1733" s="144"/>
    </row>
    <row r="1734" spans="4:4">
      <c r="D1734" s="144"/>
    </row>
    <row r="1735" spans="4:4">
      <c r="D1735" s="144"/>
    </row>
    <row r="1736" spans="4:4">
      <c r="D1736" s="144"/>
    </row>
    <row r="1737" spans="4:4">
      <c r="D1737" s="144"/>
    </row>
    <row r="1738" spans="4:4">
      <c r="D1738" s="144"/>
    </row>
    <row r="1739" spans="4:4">
      <c r="D1739" s="144"/>
    </row>
    <row r="1740" spans="4:4">
      <c r="D1740" s="144"/>
    </row>
    <row r="1741" spans="4:4">
      <c r="D1741" s="144"/>
    </row>
    <row r="1742" spans="4:4">
      <c r="D1742" s="144"/>
    </row>
    <row r="1743" spans="4:4">
      <c r="D1743" s="144"/>
    </row>
    <row r="1744" spans="4:4">
      <c r="D1744" s="144"/>
    </row>
    <row r="1745" spans="4:4">
      <c r="D1745" s="144"/>
    </row>
    <row r="1746" spans="4:4">
      <c r="D1746" s="144"/>
    </row>
    <row r="1747" spans="4:4">
      <c r="D1747" s="144"/>
    </row>
    <row r="1748" spans="4:4">
      <c r="D1748" s="144"/>
    </row>
    <row r="1749" spans="4:4">
      <c r="D1749" s="144"/>
    </row>
    <row r="1750" spans="4:4">
      <c r="D1750" s="144"/>
    </row>
    <row r="1751" spans="4:4">
      <c r="D1751" s="144"/>
    </row>
    <row r="1752" spans="4:4">
      <c r="D1752" s="144"/>
    </row>
    <row r="1753" spans="4:4">
      <c r="D1753" s="144"/>
    </row>
    <row r="1754" spans="4:4">
      <c r="D1754" s="144"/>
    </row>
    <row r="1755" spans="4:4">
      <c r="D1755" s="144"/>
    </row>
    <row r="1756" spans="4:4">
      <c r="D1756" s="144"/>
    </row>
    <row r="1757" spans="4:4">
      <c r="D1757" s="144"/>
    </row>
    <row r="1758" spans="4:4">
      <c r="D1758" s="144"/>
    </row>
    <row r="1759" spans="4:4">
      <c r="D1759" s="144"/>
    </row>
    <row r="1760" spans="4:4">
      <c r="D1760" s="144"/>
    </row>
    <row r="1761" spans="4:4">
      <c r="D1761" s="144"/>
    </row>
    <row r="1762" spans="4:4">
      <c r="D1762" s="144"/>
    </row>
    <row r="1763" spans="4:4">
      <c r="D1763" s="144"/>
    </row>
    <row r="1764" spans="4:4">
      <c r="D1764" s="144"/>
    </row>
    <row r="1765" spans="4:4">
      <c r="D1765" s="144"/>
    </row>
    <row r="1766" spans="4:4">
      <c r="D1766" s="144"/>
    </row>
    <row r="1767" spans="4:4">
      <c r="D1767" s="144"/>
    </row>
    <row r="1768" spans="4:4">
      <c r="D1768" s="144"/>
    </row>
    <row r="1769" spans="4:4">
      <c r="D1769" s="144"/>
    </row>
    <row r="1770" spans="4:4">
      <c r="D1770" s="144"/>
    </row>
    <row r="1771" spans="4:4">
      <c r="D1771" s="144"/>
    </row>
    <row r="1772" spans="4:4">
      <c r="D1772" s="144"/>
    </row>
    <row r="1773" spans="4:4">
      <c r="D1773" s="144"/>
    </row>
    <row r="1774" spans="4:4">
      <c r="D1774" s="144"/>
    </row>
    <row r="1775" spans="4:4">
      <c r="D1775" s="144"/>
    </row>
    <row r="1776" spans="4:4">
      <c r="D1776" s="144"/>
    </row>
    <row r="1777" spans="4:4">
      <c r="D1777" s="144"/>
    </row>
    <row r="1778" spans="4:4">
      <c r="D1778" s="144"/>
    </row>
    <row r="1779" spans="4:4">
      <c r="D1779" s="144"/>
    </row>
    <row r="1780" spans="4:4">
      <c r="D1780" s="144"/>
    </row>
    <row r="1781" spans="4:4">
      <c r="D1781" s="144"/>
    </row>
    <row r="1782" spans="4:4">
      <c r="D1782" s="144"/>
    </row>
    <row r="1783" spans="4:4">
      <c r="D1783" s="144"/>
    </row>
    <row r="1784" spans="4:4">
      <c r="D1784" s="144"/>
    </row>
    <row r="1785" spans="4:4">
      <c r="D1785" s="144"/>
    </row>
    <row r="1786" spans="4:4">
      <c r="D1786" s="144"/>
    </row>
    <row r="1787" spans="4:4">
      <c r="D1787" s="144"/>
    </row>
    <row r="1788" spans="4:4">
      <c r="D1788" s="144"/>
    </row>
    <row r="1789" spans="4:4">
      <c r="D1789" s="144"/>
    </row>
    <row r="1790" spans="4:4">
      <c r="D1790" s="144"/>
    </row>
    <row r="1791" spans="4:4">
      <c r="D1791" s="144"/>
    </row>
    <row r="1792" spans="4:4">
      <c r="D1792" s="144"/>
    </row>
    <row r="1793" spans="4:4">
      <c r="D1793" s="144"/>
    </row>
    <row r="1794" spans="4:4">
      <c r="D1794" s="144"/>
    </row>
    <row r="1795" spans="4:4">
      <c r="D1795" s="144"/>
    </row>
    <row r="1796" spans="4:4">
      <c r="D1796" s="144"/>
    </row>
    <row r="1797" spans="4:4">
      <c r="D1797" s="144"/>
    </row>
    <row r="1798" spans="4:4">
      <c r="D1798" s="144"/>
    </row>
    <row r="1799" spans="4:4">
      <c r="D1799" s="144"/>
    </row>
    <row r="1800" spans="4:4">
      <c r="D1800" s="144"/>
    </row>
    <row r="1801" spans="4:4">
      <c r="D1801" s="144"/>
    </row>
    <row r="1802" spans="4:4">
      <c r="D1802" s="144"/>
    </row>
    <row r="1803" spans="4:4">
      <c r="D1803" s="144"/>
    </row>
    <row r="1804" spans="4:4">
      <c r="D1804" s="144"/>
    </row>
    <row r="1805" spans="4:4">
      <c r="D1805" s="144"/>
    </row>
    <row r="1806" spans="4:4">
      <c r="D1806" s="144"/>
    </row>
    <row r="1807" spans="4:4">
      <c r="D1807" s="144"/>
    </row>
    <row r="1808" spans="4:4">
      <c r="D1808" s="144"/>
    </row>
    <row r="1809" spans="4:4">
      <c r="D1809" s="144"/>
    </row>
    <row r="1810" spans="4:4">
      <c r="D1810" s="144"/>
    </row>
    <row r="1811" spans="4:4">
      <c r="D1811" s="144"/>
    </row>
    <row r="1812" spans="4:4">
      <c r="D1812" s="144"/>
    </row>
    <row r="1813" spans="4:4">
      <c r="D1813" s="144"/>
    </row>
    <row r="1814" spans="4:4">
      <c r="D1814" s="144"/>
    </row>
    <row r="1815" spans="4:4">
      <c r="D1815" s="144"/>
    </row>
    <row r="1816" spans="4:4">
      <c r="D1816" s="144"/>
    </row>
    <row r="1817" spans="4:4">
      <c r="D1817" s="144"/>
    </row>
    <row r="1818" spans="4:4">
      <c r="D1818" s="144"/>
    </row>
    <row r="1819" spans="4:4">
      <c r="D1819" s="144"/>
    </row>
    <row r="1820" spans="4:4">
      <c r="D1820" s="144"/>
    </row>
    <row r="1821" spans="4:4">
      <c r="D1821" s="144"/>
    </row>
    <row r="1822" spans="4:4">
      <c r="D1822" s="144"/>
    </row>
    <row r="1823" spans="4:4">
      <c r="D1823" s="144"/>
    </row>
    <row r="1824" spans="4:4">
      <c r="D1824" s="144"/>
    </row>
    <row r="1825" spans="4:4">
      <c r="D1825" s="144"/>
    </row>
    <row r="1826" spans="4:4">
      <c r="D1826" s="144"/>
    </row>
    <row r="1827" spans="4:4">
      <c r="D1827" s="144"/>
    </row>
    <row r="1828" spans="4:4">
      <c r="D1828" s="144"/>
    </row>
    <row r="1829" spans="4:4">
      <c r="D1829" s="144"/>
    </row>
    <row r="1830" spans="4:4">
      <c r="D1830" s="144"/>
    </row>
    <row r="1831" spans="4:4">
      <c r="D1831" s="144"/>
    </row>
    <row r="1832" spans="4:4">
      <c r="D1832" s="144"/>
    </row>
    <row r="1833" spans="4:4">
      <c r="D1833" s="144"/>
    </row>
    <row r="1834" spans="4:4">
      <c r="D1834" s="144"/>
    </row>
    <row r="1835" spans="4:4">
      <c r="D1835" s="144"/>
    </row>
    <row r="1836" spans="4:4">
      <c r="D1836" s="144"/>
    </row>
    <row r="1837" spans="4:4">
      <c r="D1837" s="144"/>
    </row>
    <row r="1838" spans="4:4">
      <c r="D1838" s="144"/>
    </row>
    <row r="1839" spans="4:4">
      <c r="D1839" s="144"/>
    </row>
    <row r="1840" spans="4:4">
      <c r="D1840" s="144"/>
    </row>
    <row r="1841" spans="4:4">
      <c r="D1841" s="144"/>
    </row>
    <row r="1842" spans="4:4">
      <c r="D1842" s="144"/>
    </row>
    <row r="1843" spans="4:4">
      <c r="D1843" s="144"/>
    </row>
    <row r="1844" spans="4:4">
      <c r="D1844" s="144"/>
    </row>
    <row r="1845" spans="4:4">
      <c r="D1845" s="144"/>
    </row>
    <row r="1846" spans="4:4">
      <c r="D1846" s="144"/>
    </row>
    <row r="1847" spans="4:4">
      <c r="D1847" s="144"/>
    </row>
    <row r="1848" spans="4:4">
      <c r="D1848" s="144"/>
    </row>
    <row r="1849" spans="4:4">
      <c r="D1849" s="144"/>
    </row>
    <row r="1850" spans="4:4">
      <c r="D1850" s="144"/>
    </row>
    <row r="1851" spans="4:4">
      <c r="D1851" s="144"/>
    </row>
    <row r="1852" spans="4:4">
      <c r="D1852" s="144"/>
    </row>
    <row r="1853" spans="4:4">
      <c r="D1853" s="144"/>
    </row>
    <row r="1854" spans="4:4">
      <c r="D1854" s="144"/>
    </row>
    <row r="1855" spans="4:4">
      <c r="D1855" s="144"/>
    </row>
    <row r="1856" spans="4:4">
      <c r="D1856" s="144"/>
    </row>
    <row r="1857" spans="4:4">
      <c r="D1857" s="144"/>
    </row>
    <row r="1858" spans="4:4">
      <c r="D1858" s="144"/>
    </row>
    <row r="1859" spans="4:4">
      <c r="D1859" s="144"/>
    </row>
    <row r="1860" spans="4:4">
      <c r="D1860" s="144"/>
    </row>
    <row r="1861" spans="4:4">
      <c r="D1861" s="144"/>
    </row>
    <row r="1862" spans="4:4">
      <c r="D1862" s="144"/>
    </row>
    <row r="1863" spans="4:4">
      <c r="D1863" s="144"/>
    </row>
    <row r="1864" spans="4:4">
      <c r="D1864" s="144"/>
    </row>
    <row r="1865" spans="4:4">
      <c r="D1865" s="144"/>
    </row>
    <row r="1866" spans="4:4">
      <c r="D1866" s="144"/>
    </row>
    <row r="1867" spans="4:4">
      <c r="D1867" s="144"/>
    </row>
    <row r="1868" spans="4:4">
      <c r="D1868" s="144"/>
    </row>
    <row r="1869" spans="4:4">
      <c r="D1869" s="144"/>
    </row>
    <row r="1870" spans="4:4">
      <c r="D1870" s="144"/>
    </row>
    <row r="1871" spans="4:4">
      <c r="D1871" s="144"/>
    </row>
    <row r="1872" spans="4:4">
      <c r="D1872" s="144"/>
    </row>
    <row r="1873" spans="4:4">
      <c r="D1873" s="144"/>
    </row>
    <row r="1874" spans="4:4">
      <c r="D1874" s="144"/>
    </row>
    <row r="1875" spans="4:4">
      <c r="D1875" s="144"/>
    </row>
    <row r="1876" spans="4:4">
      <c r="D1876" s="144"/>
    </row>
    <row r="1877" spans="4:4">
      <c r="D1877" s="144"/>
    </row>
    <row r="1878" spans="4:4">
      <c r="D1878" s="144"/>
    </row>
    <row r="1879" spans="4:4">
      <c r="D1879" s="144"/>
    </row>
    <row r="1880" spans="4:4">
      <c r="D1880" s="144"/>
    </row>
    <row r="1881" spans="4:4">
      <c r="D1881" s="144"/>
    </row>
    <row r="1882" spans="4:4">
      <c r="D1882" s="144"/>
    </row>
    <row r="1883" spans="4:4">
      <c r="D1883" s="144"/>
    </row>
    <row r="1884" spans="4:4">
      <c r="D1884" s="144"/>
    </row>
    <row r="1885" spans="4:4">
      <c r="D1885" s="144"/>
    </row>
    <row r="1886" spans="4:4">
      <c r="D1886" s="144"/>
    </row>
    <row r="1887" spans="4:4">
      <c r="D1887" s="144"/>
    </row>
    <row r="1888" spans="4:4">
      <c r="D1888" s="144"/>
    </row>
    <row r="1889" spans="4:4">
      <c r="D1889" s="144"/>
    </row>
    <row r="1890" spans="4:4">
      <c r="D1890" s="144"/>
    </row>
    <row r="1891" spans="4:4">
      <c r="D1891" s="144"/>
    </row>
    <row r="1892" spans="4:4">
      <c r="D1892" s="144"/>
    </row>
    <row r="1893" spans="4:4">
      <c r="D1893" s="144"/>
    </row>
    <row r="1894" spans="4:4">
      <c r="D1894" s="144"/>
    </row>
    <row r="1895" spans="4:4">
      <c r="D1895" s="144"/>
    </row>
    <row r="1896" spans="4:4">
      <c r="D1896" s="144"/>
    </row>
    <row r="1897" spans="4:4">
      <c r="D1897" s="144"/>
    </row>
    <row r="1898" spans="4:4">
      <c r="D1898" s="144"/>
    </row>
    <row r="1899" spans="4:4">
      <c r="D1899" s="144"/>
    </row>
    <row r="1900" spans="4:4">
      <c r="D1900" s="144"/>
    </row>
    <row r="1901" spans="4:4">
      <c r="D1901" s="144"/>
    </row>
    <row r="1902" spans="4:4">
      <c r="D1902" s="144"/>
    </row>
    <row r="1903" spans="4:4">
      <c r="D1903" s="144"/>
    </row>
    <row r="1904" spans="4:4">
      <c r="D1904" s="144"/>
    </row>
    <row r="1905" spans="4:4">
      <c r="D1905" s="144"/>
    </row>
    <row r="1906" spans="4:4">
      <c r="D1906" s="144"/>
    </row>
    <row r="1907" spans="4:4">
      <c r="D1907" s="144"/>
    </row>
    <row r="1908" spans="4:4">
      <c r="D1908" s="144"/>
    </row>
    <row r="1909" spans="4:4">
      <c r="D1909" s="144"/>
    </row>
    <row r="1910" spans="4:4">
      <c r="D1910" s="144"/>
    </row>
    <row r="1911" spans="4:4">
      <c r="D1911" s="144"/>
    </row>
    <row r="1912" spans="4:4">
      <c r="D1912" s="144"/>
    </row>
    <row r="1913" spans="4:4">
      <c r="D1913" s="144"/>
    </row>
    <row r="1914" spans="4:4">
      <c r="D1914" s="144"/>
    </row>
    <row r="1915" spans="4:4">
      <c r="D1915" s="144"/>
    </row>
    <row r="1916" spans="4:4">
      <c r="D1916" s="144"/>
    </row>
    <row r="1917" spans="4:4">
      <c r="D1917" s="144"/>
    </row>
    <row r="1918" spans="4:4">
      <c r="D1918" s="144"/>
    </row>
    <row r="1919" spans="4:4">
      <c r="D1919" s="144"/>
    </row>
    <row r="1920" spans="4:4">
      <c r="D1920" s="144"/>
    </row>
    <row r="1921" spans="4:4">
      <c r="D1921" s="144"/>
    </row>
    <row r="1922" spans="4:4">
      <c r="D1922" s="144"/>
    </row>
    <row r="1923" spans="4:4">
      <c r="D1923" s="144"/>
    </row>
    <row r="1924" spans="4:4">
      <c r="D1924" s="144"/>
    </row>
    <row r="1925" spans="4:4">
      <c r="D1925" s="144"/>
    </row>
    <row r="1926" spans="4:4">
      <c r="D1926" s="144"/>
    </row>
    <row r="1927" spans="4:4">
      <c r="D1927" s="144"/>
    </row>
    <row r="1928" spans="4:4">
      <c r="D1928" s="144"/>
    </row>
    <row r="1929" spans="4:4">
      <c r="D1929" s="144"/>
    </row>
    <row r="1930" spans="4:4">
      <c r="D1930" s="144"/>
    </row>
    <row r="1931" spans="4:4">
      <c r="D1931" s="144"/>
    </row>
    <row r="1932" spans="4:4">
      <c r="D1932" s="144"/>
    </row>
    <row r="1933" spans="4:4">
      <c r="D1933" s="144"/>
    </row>
    <row r="1934" spans="4:4">
      <c r="D1934" s="144"/>
    </row>
    <row r="1935" spans="4:4">
      <c r="D1935" s="144"/>
    </row>
    <row r="1936" spans="4:4">
      <c r="D1936" s="144"/>
    </row>
    <row r="1937" spans="4:4">
      <c r="D1937" s="144"/>
    </row>
    <row r="1938" spans="4:4">
      <c r="D1938" s="144"/>
    </row>
    <row r="1939" spans="4:4">
      <c r="D1939" s="144"/>
    </row>
    <row r="1940" spans="4:4">
      <c r="D1940" s="144"/>
    </row>
    <row r="1941" spans="4:4">
      <c r="D1941" s="144"/>
    </row>
    <row r="1942" spans="4:4">
      <c r="D1942" s="144"/>
    </row>
    <row r="1943" spans="4:4">
      <c r="D1943" s="144"/>
    </row>
    <row r="1944" spans="4:4">
      <c r="D1944" s="144"/>
    </row>
    <row r="1945" spans="4:4">
      <c r="D1945" s="144"/>
    </row>
    <row r="1946" spans="4:4">
      <c r="D1946" s="144"/>
    </row>
    <row r="1947" spans="4:4">
      <c r="D1947" s="144"/>
    </row>
    <row r="1948" spans="4:4">
      <c r="D1948" s="144"/>
    </row>
    <row r="1949" spans="4:4">
      <c r="D1949" s="144"/>
    </row>
    <row r="1950" spans="4:4">
      <c r="D1950" s="144"/>
    </row>
    <row r="1951" spans="4:4">
      <c r="D1951" s="144"/>
    </row>
    <row r="1952" spans="4:4">
      <c r="D1952" s="144"/>
    </row>
    <row r="1953" spans="4:4">
      <c r="D1953" s="144"/>
    </row>
    <row r="1954" spans="4:4">
      <c r="D1954" s="144"/>
    </row>
    <row r="1955" spans="4:4">
      <c r="D1955" s="144"/>
    </row>
    <row r="1956" spans="4:4">
      <c r="D1956" s="144"/>
    </row>
    <row r="1957" spans="4:4">
      <c r="D1957" s="144"/>
    </row>
    <row r="1958" spans="4:4">
      <c r="D1958" s="144"/>
    </row>
    <row r="1959" spans="4:4">
      <c r="D1959" s="144"/>
    </row>
    <row r="1960" spans="4:4">
      <c r="D1960" s="144"/>
    </row>
    <row r="1961" spans="4:4">
      <c r="D1961" s="144"/>
    </row>
    <row r="1962" spans="4:4">
      <c r="D1962" s="144"/>
    </row>
    <row r="1963" spans="4:4">
      <c r="D1963" s="144"/>
    </row>
    <row r="1964" spans="4:4">
      <c r="D1964" s="144"/>
    </row>
    <row r="1965" spans="4:4">
      <c r="D1965" s="144"/>
    </row>
    <row r="1966" spans="4:4">
      <c r="D1966" s="144"/>
    </row>
    <row r="1967" spans="4:4">
      <c r="D1967" s="144"/>
    </row>
    <row r="1968" spans="4:4">
      <c r="D1968" s="144"/>
    </row>
    <row r="1969" spans="4:4">
      <c r="D1969" s="144"/>
    </row>
    <row r="1970" spans="4:4">
      <c r="D1970" s="144"/>
    </row>
    <row r="1971" spans="4:4">
      <c r="D1971" s="144"/>
    </row>
    <row r="1972" spans="4:4">
      <c r="D1972" s="144"/>
    </row>
    <row r="1973" spans="4:4">
      <c r="D1973" s="144"/>
    </row>
    <row r="1974" spans="4:4">
      <c r="D1974" s="144"/>
    </row>
    <row r="1975" spans="4:4">
      <c r="D1975" s="144"/>
    </row>
    <row r="1976" spans="4:4">
      <c r="D1976" s="144"/>
    </row>
    <row r="1977" spans="4:4">
      <c r="D1977" s="144"/>
    </row>
    <row r="1978" spans="4:4">
      <c r="D1978" s="144"/>
    </row>
    <row r="1979" spans="4:4">
      <c r="D1979" s="144"/>
    </row>
    <row r="1980" spans="4:4">
      <c r="D1980" s="144"/>
    </row>
    <row r="1981" spans="4:4">
      <c r="D1981" s="144"/>
    </row>
    <row r="1982" spans="4:4">
      <c r="D1982" s="144"/>
    </row>
    <row r="1983" spans="4:4">
      <c r="D1983" s="144"/>
    </row>
    <row r="1984" spans="4:4">
      <c r="D1984" s="144"/>
    </row>
    <row r="1985" spans="4:4">
      <c r="D1985" s="144"/>
    </row>
    <row r="1986" spans="4:4">
      <c r="D1986" s="144"/>
    </row>
    <row r="1987" spans="4:4">
      <c r="D1987" s="144"/>
    </row>
    <row r="1988" spans="4:4">
      <c r="D1988" s="144"/>
    </row>
    <row r="1989" spans="4:4">
      <c r="D1989" s="144"/>
    </row>
    <row r="1990" spans="4:4">
      <c r="D1990" s="144"/>
    </row>
    <row r="1991" spans="4:4">
      <c r="D1991" s="144"/>
    </row>
    <row r="1992" spans="4:4">
      <c r="D1992" s="144"/>
    </row>
    <row r="1993" spans="4:4">
      <c r="D1993" s="144"/>
    </row>
    <row r="1994" spans="4:4">
      <c r="D1994" s="144"/>
    </row>
    <row r="1995" spans="4:4">
      <c r="D1995" s="144"/>
    </row>
    <row r="1996" spans="4:4">
      <c r="D1996" s="144"/>
    </row>
    <row r="1997" spans="4:4">
      <c r="D1997" s="144"/>
    </row>
    <row r="1998" spans="4:4">
      <c r="D1998" s="144"/>
    </row>
    <row r="1999" spans="4:4">
      <c r="D1999" s="144"/>
    </row>
    <row r="2000" spans="4:4">
      <c r="D2000" s="144"/>
    </row>
    <row r="2001" spans="4:4">
      <c r="D2001" s="144"/>
    </row>
    <row r="2002" spans="4:4">
      <c r="D2002" s="144"/>
    </row>
    <row r="2003" spans="4:4">
      <c r="D2003" s="144"/>
    </row>
    <row r="2004" spans="4:4">
      <c r="D2004" s="144"/>
    </row>
    <row r="2005" spans="4:4">
      <c r="D2005" s="144"/>
    </row>
    <row r="2006" spans="4:4">
      <c r="D2006" s="144"/>
    </row>
    <row r="2007" spans="4:4">
      <c r="D2007" s="144"/>
    </row>
    <row r="2008" spans="4:4">
      <c r="D2008" s="144"/>
    </row>
    <row r="2009" spans="4:4">
      <c r="D2009" s="144"/>
    </row>
    <row r="2010" spans="4:4">
      <c r="D2010" s="144"/>
    </row>
    <row r="2011" spans="4:4">
      <c r="D2011" s="144"/>
    </row>
    <row r="2012" spans="4:4">
      <c r="D2012" s="144"/>
    </row>
    <row r="2013" spans="4:4">
      <c r="D2013" s="144"/>
    </row>
    <row r="2014" spans="4:4">
      <c r="D2014" s="144"/>
    </row>
    <row r="2015" spans="4:4">
      <c r="D2015" s="144"/>
    </row>
    <row r="2016" spans="4:4">
      <c r="D2016" s="144"/>
    </row>
    <row r="2017" spans="4:4">
      <c r="D2017" s="144"/>
    </row>
    <row r="2018" spans="4:4">
      <c r="D2018" s="144"/>
    </row>
    <row r="2019" spans="4:4">
      <c r="D2019" s="144"/>
    </row>
    <row r="2020" spans="4:4">
      <c r="D2020" s="144"/>
    </row>
    <row r="2021" spans="4:4">
      <c r="D2021" s="144"/>
    </row>
    <row r="2022" spans="4:4">
      <c r="D2022" s="144"/>
    </row>
    <row r="2023" spans="4:4">
      <c r="D2023" s="144"/>
    </row>
    <row r="2024" spans="4:4">
      <c r="D2024" s="144"/>
    </row>
    <row r="2025" spans="4:4">
      <c r="D2025" s="144"/>
    </row>
    <row r="2026" spans="4:4">
      <c r="D2026" s="144"/>
    </row>
    <row r="2027" spans="4:4">
      <c r="D2027" s="144"/>
    </row>
    <row r="2028" spans="4:4">
      <c r="D2028" s="144"/>
    </row>
    <row r="2029" spans="4:4">
      <c r="D2029" s="144"/>
    </row>
    <row r="2030" spans="4:4">
      <c r="D2030" s="144"/>
    </row>
    <row r="2031" spans="4:4">
      <c r="D2031" s="144"/>
    </row>
    <row r="2032" spans="4:4">
      <c r="D2032" s="144"/>
    </row>
    <row r="2033" spans="4:4">
      <c r="D2033" s="144"/>
    </row>
    <row r="2034" spans="4:4">
      <c r="D2034" s="144"/>
    </row>
    <row r="2035" spans="4:4">
      <c r="D2035" s="144"/>
    </row>
    <row r="2036" spans="4:4">
      <c r="D2036" s="144"/>
    </row>
    <row r="2037" spans="4:4">
      <c r="D2037" s="144"/>
    </row>
    <row r="2038" spans="4:4">
      <c r="D2038" s="144"/>
    </row>
    <row r="2039" spans="4:4">
      <c r="D2039" s="144"/>
    </row>
    <row r="2040" spans="4:4">
      <c r="D2040" s="144"/>
    </row>
    <row r="2041" spans="4:4">
      <c r="D2041" s="144"/>
    </row>
    <row r="2042" spans="4:4">
      <c r="D2042" s="144"/>
    </row>
    <row r="2043" spans="4:4">
      <c r="D2043" s="144"/>
    </row>
    <row r="2044" spans="4:4">
      <c r="D2044" s="144"/>
    </row>
    <row r="2045" spans="4:4">
      <c r="D2045" s="144"/>
    </row>
    <row r="2046" spans="4:4">
      <c r="D2046" s="144"/>
    </row>
    <row r="2047" spans="4:4">
      <c r="D2047" s="144"/>
    </row>
    <row r="2048" spans="4:4">
      <c r="D2048" s="144"/>
    </row>
    <row r="2049" spans="4:4">
      <c r="D2049" s="144"/>
    </row>
    <row r="2050" spans="4:4">
      <c r="D2050" s="144"/>
    </row>
    <row r="2051" spans="4:4">
      <c r="D2051" s="144"/>
    </row>
    <row r="2052" spans="4:4">
      <c r="D2052" s="144"/>
    </row>
    <row r="2053" spans="4:4">
      <c r="D2053" s="144"/>
    </row>
    <row r="2054" spans="4:4">
      <c r="D2054" s="144"/>
    </row>
    <row r="2055" spans="4:4">
      <c r="D2055" s="144"/>
    </row>
    <row r="2056" spans="4:4">
      <c r="D2056" s="144"/>
    </row>
    <row r="2057" spans="4:4">
      <c r="D2057" s="144"/>
    </row>
    <row r="2058" spans="4:4">
      <c r="D2058" s="144"/>
    </row>
    <row r="2059" spans="4:4">
      <c r="D2059" s="144"/>
    </row>
    <row r="2060" spans="4:4">
      <c r="D2060" s="144"/>
    </row>
    <row r="2061" spans="4:4">
      <c r="D2061" s="144"/>
    </row>
    <row r="2062" spans="4:4">
      <c r="D2062" s="144"/>
    </row>
    <row r="2063" spans="4:4">
      <c r="D2063" s="144"/>
    </row>
    <row r="2064" spans="4:4">
      <c r="D2064" s="144"/>
    </row>
    <row r="2065" spans="4:4">
      <c r="D2065" s="144"/>
    </row>
    <row r="2066" spans="4:4">
      <c r="D2066" s="144"/>
    </row>
    <row r="2067" spans="4:4">
      <c r="D2067" s="144"/>
    </row>
    <row r="2068" spans="4:4">
      <c r="D2068" s="144"/>
    </row>
    <row r="2069" spans="4:4">
      <c r="D2069" s="144"/>
    </row>
    <row r="2070" spans="4:4">
      <c r="D2070" s="144"/>
    </row>
    <row r="2071" spans="4:4">
      <c r="D2071" s="144"/>
    </row>
    <row r="2072" spans="4:4">
      <c r="D2072" s="144"/>
    </row>
    <row r="2073" spans="4:4">
      <c r="D2073" s="144"/>
    </row>
    <row r="2074" spans="4:4">
      <c r="D2074" s="144"/>
    </row>
    <row r="2075" spans="4:4">
      <c r="D2075" s="144"/>
    </row>
    <row r="2076" spans="4:4">
      <c r="D2076" s="144"/>
    </row>
    <row r="2077" spans="4:4">
      <c r="D2077" s="144"/>
    </row>
    <row r="2078" spans="4:4">
      <c r="D2078" s="144"/>
    </row>
    <row r="2079" spans="4:4">
      <c r="D2079" s="144"/>
    </row>
    <row r="2080" spans="4:4">
      <c r="D2080" s="144"/>
    </row>
    <row r="2081" spans="4:4">
      <c r="D2081" s="144"/>
    </row>
    <row r="2082" spans="4:4">
      <c r="D2082" s="144"/>
    </row>
    <row r="2083" spans="4:4">
      <c r="D2083" s="144"/>
    </row>
    <row r="2084" spans="4:4">
      <c r="D2084" s="144"/>
    </row>
    <row r="2085" spans="4:4">
      <c r="D2085" s="144"/>
    </row>
    <row r="2086" spans="4:4">
      <c r="D2086" s="144"/>
    </row>
    <row r="2087" spans="4:4">
      <c r="D2087" s="144"/>
    </row>
    <row r="2088" spans="4:4">
      <c r="D2088" s="144"/>
    </row>
    <row r="2089" spans="4:4">
      <c r="D2089" s="144"/>
    </row>
    <row r="2090" spans="4:4">
      <c r="D2090" s="144"/>
    </row>
    <row r="2091" spans="4:4">
      <c r="D2091" s="144"/>
    </row>
    <row r="2092" spans="4:4">
      <c r="D2092" s="144"/>
    </row>
    <row r="2093" spans="4:4">
      <c r="D2093" s="144"/>
    </row>
    <row r="2094" spans="4:4">
      <c r="D2094" s="144"/>
    </row>
    <row r="2095" spans="4:4">
      <c r="D2095" s="144"/>
    </row>
    <row r="2096" spans="4:4">
      <c r="D2096" s="144"/>
    </row>
    <row r="2097" spans="4:4">
      <c r="D2097" s="144"/>
    </row>
    <row r="2098" spans="4:4">
      <c r="D2098" s="144"/>
    </row>
    <row r="2099" spans="4:4">
      <c r="D2099" s="144"/>
    </row>
    <row r="2100" spans="4:4">
      <c r="D2100" s="144"/>
    </row>
    <row r="2101" spans="4:4">
      <c r="D2101" s="144"/>
    </row>
    <row r="2102" spans="4:4">
      <c r="D2102" s="144"/>
    </row>
    <row r="2103" spans="4:4">
      <c r="D2103" s="144"/>
    </row>
    <row r="2104" spans="4:4">
      <c r="D2104" s="144"/>
    </row>
    <row r="2105" spans="4:4">
      <c r="D2105" s="144"/>
    </row>
    <row r="2106" spans="4:4">
      <c r="D2106" s="144"/>
    </row>
    <row r="2107" spans="4:4">
      <c r="D2107" s="144"/>
    </row>
    <row r="2108" spans="4:4">
      <c r="D2108" s="144"/>
    </row>
    <row r="2109" spans="4:4">
      <c r="D2109" s="144"/>
    </row>
    <row r="2110" spans="4:4">
      <c r="D2110" s="144"/>
    </row>
    <row r="2111" spans="4:4">
      <c r="D2111" s="144"/>
    </row>
    <row r="2112" spans="4:4">
      <c r="D2112" s="144"/>
    </row>
    <row r="2113" spans="4:4">
      <c r="D2113" s="144"/>
    </row>
    <row r="2114" spans="4:4">
      <c r="D2114" s="144"/>
    </row>
    <row r="2115" spans="4:4">
      <c r="D2115" s="144"/>
    </row>
    <row r="2116" spans="4:4">
      <c r="D2116" s="144"/>
    </row>
    <row r="2117" spans="4:4">
      <c r="D2117" s="144"/>
    </row>
    <row r="2118" spans="4:4">
      <c r="D2118" s="144"/>
    </row>
    <row r="2119" spans="4:4">
      <c r="D2119" s="144"/>
    </row>
    <row r="2120" spans="4:4">
      <c r="D2120" s="144"/>
    </row>
    <row r="2121" spans="4:4">
      <c r="D2121" s="144"/>
    </row>
    <row r="2122" spans="4:4">
      <c r="D2122" s="144"/>
    </row>
    <row r="2123" spans="4:4">
      <c r="D2123" s="144"/>
    </row>
    <row r="2124" spans="4:4">
      <c r="D2124" s="144"/>
    </row>
    <row r="2125" spans="4:4">
      <c r="D2125" s="144"/>
    </row>
    <row r="2126" spans="4:4">
      <c r="D2126" s="144"/>
    </row>
    <row r="2127" spans="4:4">
      <c r="D2127" s="144"/>
    </row>
    <row r="2128" spans="4:4">
      <c r="D2128" s="144"/>
    </row>
    <row r="2129" spans="4:4">
      <c r="D2129" s="144"/>
    </row>
    <row r="2130" spans="4:4">
      <c r="D2130" s="144"/>
    </row>
    <row r="2131" spans="4:4">
      <c r="D2131" s="144"/>
    </row>
    <row r="2132" spans="4:4">
      <c r="D2132" s="144"/>
    </row>
    <row r="2133" spans="4:4">
      <c r="D2133" s="144"/>
    </row>
    <row r="2134" spans="4:4">
      <c r="D2134" s="144"/>
    </row>
    <row r="2135" spans="4:4">
      <c r="D2135" s="144"/>
    </row>
    <row r="2136" spans="4:4">
      <c r="D2136" s="144"/>
    </row>
    <row r="2137" spans="4:4">
      <c r="D2137" s="144"/>
    </row>
    <row r="2138" spans="4:4">
      <c r="D2138" s="144"/>
    </row>
    <row r="2139" spans="4:4">
      <c r="D2139" s="144"/>
    </row>
    <row r="2140" spans="4:4">
      <c r="D2140" s="144"/>
    </row>
    <row r="2141" spans="4:4">
      <c r="D2141" s="144"/>
    </row>
    <row r="2142" spans="4:4">
      <c r="D2142" s="144"/>
    </row>
    <row r="2143" spans="4:4">
      <c r="D2143" s="144"/>
    </row>
    <row r="2144" spans="4:4">
      <c r="D2144" s="144"/>
    </row>
    <row r="2145" spans="4:4">
      <c r="D2145" s="144"/>
    </row>
    <row r="2146" spans="4:4">
      <c r="D2146" s="144"/>
    </row>
    <row r="2147" spans="4:4">
      <c r="D2147" s="144"/>
    </row>
    <row r="2148" spans="4:4">
      <c r="D2148" s="144"/>
    </row>
    <row r="2149" spans="4:4">
      <c r="D2149" s="144"/>
    </row>
    <row r="2150" spans="4:4">
      <c r="D2150" s="144"/>
    </row>
    <row r="2151" spans="4:4">
      <c r="D2151" s="144"/>
    </row>
    <row r="2152" spans="4:4">
      <c r="D2152" s="144"/>
    </row>
    <row r="2153" spans="4:4">
      <c r="D2153" s="144"/>
    </row>
    <row r="2154" spans="4:4">
      <c r="D2154" s="144"/>
    </row>
    <row r="2155" spans="4:4">
      <c r="D2155" s="144"/>
    </row>
    <row r="2156" spans="4:4">
      <c r="D2156" s="144"/>
    </row>
    <row r="2157" spans="4:4">
      <c r="D2157" s="144"/>
    </row>
    <row r="2158" spans="4:4">
      <c r="D2158" s="144"/>
    </row>
    <row r="2159" spans="4:4">
      <c r="D2159" s="144"/>
    </row>
    <row r="2160" spans="4:4">
      <c r="D2160" s="144"/>
    </row>
    <row r="2161" spans="4:4">
      <c r="D2161" s="144"/>
    </row>
    <row r="2162" spans="4:4">
      <c r="D2162" s="144"/>
    </row>
    <row r="2163" spans="4:4">
      <c r="D2163" s="144"/>
    </row>
    <row r="2164" spans="4:4">
      <c r="D2164" s="144"/>
    </row>
    <row r="2165" spans="4:4">
      <c r="D2165" s="144"/>
    </row>
    <row r="2166" spans="4:4">
      <c r="D2166" s="144"/>
    </row>
    <row r="2167" spans="4:4">
      <c r="D2167" s="144"/>
    </row>
    <row r="2168" spans="4:4">
      <c r="D2168" s="144"/>
    </row>
    <row r="2169" spans="4:4">
      <c r="D2169" s="144"/>
    </row>
    <row r="2170" spans="4:4">
      <c r="D2170" s="144"/>
    </row>
    <row r="2171" spans="4:4">
      <c r="D2171" s="144"/>
    </row>
    <row r="2172" spans="4:4">
      <c r="D2172" s="144"/>
    </row>
    <row r="2173" spans="4:4">
      <c r="D2173" s="144"/>
    </row>
    <row r="2174" spans="4:4">
      <c r="D2174" s="144"/>
    </row>
    <row r="2175" spans="4:4">
      <c r="D2175" s="144"/>
    </row>
    <row r="2176" spans="4:4">
      <c r="D2176" s="144"/>
    </row>
    <row r="2177" spans="4:4">
      <c r="D2177" s="144"/>
    </row>
    <row r="2178" spans="4:4">
      <c r="D2178" s="144"/>
    </row>
    <row r="2179" spans="4:4">
      <c r="D2179" s="144"/>
    </row>
    <row r="2180" spans="4:4">
      <c r="D2180" s="144"/>
    </row>
    <row r="2181" spans="4:4">
      <c r="D2181" s="144"/>
    </row>
    <row r="2182" spans="4:4">
      <c r="D2182" s="144"/>
    </row>
    <row r="2183" spans="4:4">
      <c r="D2183" s="144"/>
    </row>
    <row r="2184" spans="4:4">
      <c r="D2184" s="144"/>
    </row>
    <row r="2185" spans="4:4">
      <c r="D2185" s="144"/>
    </row>
    <row r="2186" spans="4:4">
      <c r="D2186" s="144"/>
    </row>
    <row r="2187" spans="4:4">
      <c r="D2187" s="144"/>
    </row>
    <row r="2188" spans="4:4">
      <c r="D2188" s="144"/>
    </row>
    <row r="2189" spans="4:4">
      <c r="D2189" s="144"/>
    </row>
    <row r="2190" spans="4:4">
      <c r="D2190" s="144"/>
    </row>
    <row r="2191" spans="4:4">
      <c r="D2191" s="144"/>
    </row>
    <row r="2192" spans="4:4">
      <c r="D2192" s="144"/>
    </row>
    <row r="2193" spans="4:4">
      <c r="D2193" s="144"/>
    </row>
    <row r="2194" spans="4:4">
      <c r="D2194" s="144"/>
    </row>
    <row r="2195" spans="4:4">
      <c r="D2195" s="144"/>
    </row>
    <row r="2196" spans="4:4">
      <c r="D2196" s="144"/>
    </row>
    <row r="2197" spans="4:4">
      <c r="D2197" s="144"/>
    </row>
    <row r="2198" spans="4:4">
      <c r="D2198" s="144"/>
    </row>
    <row r="2199" spans="4:4">
      <c r="D2199" s="144"/>
    </row>
    <row r="2200" spans="4:4">
      <c r="D2200" s="144"/>
    </row>
    <row r="2201" spans="4:4">
      <c r="D2201" s="144"/>
    </row>
    <row r="2202" spans="4:4">
      <c r="D2202" s="144"/>
    </row>
    <row r="2203" spans="4:4">
      <c r="D2203" s="144"/>
    </row>
    <row r="2204" spans="4:4">
      <c r="D2204" s="144"/>
    </row>
    <row r="2205" spans="4:4">
      <c r="D2205" s="144"/>
    </row>
    <row r="2206" spans="4:4">
      <c r="D2206" s="144"/>
    </row>
    <row r="2207" spans="4:4">
      <c r="D2207" s="144"/>
    </row>
    <row r="2208" spans="4:4">
      <c r="D2208" s="144"/>
    </row>
    <row r="2209" spans="4:4">
      <c r="D2209" s="144"/>
    </row>
    <row r="2210" spans="4:4">
      <c r="D2210" s="144"/>
    </row>
    <row r="2211" spans="4:4">
      <c r="D2211" s="144"/>
    </row>
    <row r="2212" spans="4:4">
      <c r="D2212" s="144"/>
    </row>
    <row r="2213" spans="4:4">
      <c r="D2213" s="144"/>
    </row>
    <row r="2214" spans="4:4">
      <c r="D2214" s="144"/>
    </row>
    <row r="2215" spans="4:4">
      <c r="D2215" s="144"/>
    </row>
    <row r="2216" spans="4:4">
      <c r="D2216" s="144"/>
    </row>
    <row r="2217" spans="4:4">
      <c r="D2217" s="144"/>
    </row>
    <row r="2218" spans="4:4">
      <c r="D2218" s="144"/>
    </row>
    <row r="2219" spans="4:4">
      <c r="D2219" s="144"/>
    </row>
    <row r="2220" spans="4:4">
      <c r="D2220" s="144"/>
    </row>
    <row r="2221" spans="4:4">
      <c r="D2221" s="144"/>
    </row>
    <row r="2222" spans="4:4">
      <c r="D2222" s="144"/>
    </row>
    <row r="2223" spans="4:4">
      <c r="D2223" s="144"/>
    </row>
    <row r="2224" spans="4:4">
      <c r="D2224" s="144"/>
    </row>
    <row r="2225" spans="4:4">
      <c r="D2225" s="144"/>
    </row>
    <row r="2226" spans="4:4">
      <c r="D2226" s="144"/>
    </row>
    <row r="2227" spans="4:4">
      <c r="D2227" s="144"/>
    </row>
    <row r="2228" spans="4:4">
      <c r="D2228" s="144"/>
    </row>
    <row r="2229" spans="4:4">
      <c r="D2229" s="144"/>
    </row>
    <row r="2230" spans="4:4">
      <c r="D2230" s="144"/>
    </row>
    <row r="2231" spans="4:4">
      <c r="D2231" s="144"/>
    </row>
    <row r="2232" spans="4:4">
      <c r="D2232" s="144"/>
    </row>
    <row r="2233" spans="4:4">
      <c r="D2233" s="144"/>
    </row>
    <row r="2234" spans="4:4">
      <c r="D2234" s="144"/>
    </row>
    <row r="2235" spans="4:4">
      <c r="D2235" s="144"/>
    </row>
    <row r="2236" spans="4:4">
      <c r="D2236" s="144"/>
    </row>
    <row r="2237" spans="4:4">
      <c r="D2237" s="144"/>
    </row>
    <row r="2238" spans="4:4">
      <c r="D2238" s="144"/>
    </row>
    <row r="2239" spans="4:4">
      <c r="D2239" s="144"/>
    </row>
    <row r="2240" spans="4:4">
      <c r="D2240" s="144"/>
    </row>
    <row r="2241" spans="4:4">
      <c r="D2241" s="144"/>
    </row>
    <row r="2242" spans="4:4">
      <c r="D2242" s="144"/>
    </row>
    <row r="2243" spans="4:4">
      <c r="D2243" s="144"/>
    </row>
    <row r="2244" spans="4:4">
      <c r="D2244" s="144"/>
    </row>
    <row r="2245" spans="4:4">
      <c r="D2245" s="144"/>
    </row>
    <row r="2246" spans="4:4">
      <c r="D2246" s="144"/>
    </row>
    <row r="2247" spans="4:4">
      <c r="D2247" s="144"/>
    </row>
    <row r="2248" spans="4:4">
      <c r="D2248" s="144"/>
    </row>
    <row r="2249" spans="4:4">
      <c r="D2249" s="144"/>
    </row>
    <row r="2250" spans="4:4">
      <c r="D2250" s="144"/>
    </row>
    <row r="2251" spans="4:4">
      <c r="D2251" s="144"/>
    </row>
    <row r="2252" spans="4:4">
      <c r="D2252" s="144"/>
    </row>
    <row r="2253" spans="4:4">
      <c r="D2253" s="144"/>
    </row>
    <row r="2254" spans="4:4">
      <c r="D2254" s="144"/>
    </row>
    <row r="2255" spans="4:4">
      <c r="D2255" s="144"/>
    </row>
    <row r="2256" spans="4:4">
      <c r="D2256" s="144"/>
    </row>
    <row r="2257" spans="4:4">
      <c r="D2257" s="144"/>
    </row>
    <row r="2258" spans="4:4">
      <c r="D2258" s="144"/>
    </row>
    <row r="2259" spans="4:4">
      <c r="D2259" s="144"/>
    </row>
    <row r="2260" spans="4:4">
      <c r="D2260" s="144"/>
    </row>
    <row r="2261" spans="4:4">
      <c r="D2261" s="144"/>
    </row>
    <row r="2262" spans="4:4">
      <c r="D2262" s="144"/>
    </row>
    <row r="2263" spans="4:4">
      <c r="D2263" s="144"/>
    </row>
    <row r="2264" spans="4:4">
      <c r="D2264" s="144"/>
    </row>
    <row r="2265" spans="4:4">
      <c r="D2265" s="144"/>
    </row>
    <row r="2266" spans="4:4">
      <c r="D2266" s="144"/>
    </row>
    <row r="2267" spans="4:4">
      <c r="D2267" s="144"/>
    </row>
    <row r="2268" spans="4:4">
      <c r="D2268" s="144"/>
    </row>
    <row r="2269" spans="4:4">
      <c r="D2269" s="144"/>
    </row>
    <row r="2270" spans="4:4">
      <c r="D2270" s="144"/>
    </row>
    <row r="2271" spans="4:4">
      <c r="D2271" s="144"/>
    </row>
    <row r="2272" spans="4:4">
      <c r="D2272" s="144"/>
    </row>
    <row r="2273" spans="4:4">
      <c r="D2273" s="144"/>
    </row>
    <row r="2274" spans="4:4">
      <c r="D2274" s="144"/>
    </row>
    <row r="2275" spans="4:4">
      <c r="D2275" s="144"/>
    </row>
    <row r="2276" spans="4:4">
      <c r="D2276" s="144"/>
    </row>
    <row r="2277" spans="4:4">
      <c r="D2277" s="144"/>
    </row>
    <row r="2278" spans="4:4">
      <c r="D2278" s="144"/>
    </row>
    <row r="2279" spans="4:4">
      <c r="D2279" s="144"/>
    </row>
    <row r="2280" spans="4:4">
      <c r="D2280" s="144"/>
    </row>
    <row r="2281" spans="4:4">
      <c r="D2281" s="144"/>
    </row>
    <row r="2282" spans="4:4">
      <c r="D2282" s="144"/>
    </row>
    <row r="2283" spans="4:4">
      <c r="D2283" s="144"/>
    </row>
    <row r="2284" spans="4:4">
      <c r="D2284" s="144"/>
    </row>
    <row r="2285" spans="4:4">
      <c r="D2285" s="144"/>
    </row>
    <row r="2286" spans="4:4">
      <c r="D2286" s="144"/>
    </row>
    <row r="2287" spans="4:4">
      <c r="D2287" s="144"/>
    </row>
    <row r="2288" spans="4:4">
      <c r="D2288" s="144"/>
    </row>
    <row r="2289" spans="4:4">
      <c r="D2289" s="144"/>
    </row>
    <row r="2290" spans="4:4">
      <c r="D2290" s="144"/>
    </row>
    <row r="2291" spans="4:4">
      <c r="D2291" s="144"/>
    </row>
    <row r="2292" spans="4:4">
      <c r="D2292" s="144"/>
    </row>
    <row r="2293" spans="4:4">
      <c r="D2293" s="144"/>
    </row>
    <row r="2294" spans="4:4">
      <c r="D2294" s="144"/>
    </row>
    <row r="2295" spans="4:4">
      <c r="D2295" s="144"/>
    </row>
    <row r="2296" spans="4:4">
      <c r="D2296" s="144"/>
    </row>
    <row r="2297" spans="4:4">
      <c r="D2297" s="144"/>
    </row>
    <row r="2298" spans="4:4">
      <c r="D2298" s="144"/>
    </row>
    <row r="2299" spans="4:4">
      <c r="D2299" s="144"/>
    </row>
    <row r="2300" spans="4:4">
      <c r="D2300" s="144"/>
    </row>
    <row r="2301" spans="4:4">
      <c r="D2301" s="144"/>
    </row>
    <row r="2302" spans="4:4">
      <c r="D2302" s="144"/>
    </row>
    <row r="2303" spans="4:4">
      <c r="D2303" s="144"/>
    </row>
    <row r="2304" spans="4:4">
      <c r="D2304" s="144"/>
    </row>
    <row r="2305" spans="4:4">
      <c r="D2305" s="144"/>
    </row>
    <row r="2306" spans="4:4">
      <c r="D2306" s="144"/>
    </row>
    <row r="2307" spans="4:4">
      <c r="D2307" s="144"/>
    </row>
    <row r="2308" spans="4:4">
      <c r="D2308" s="144"/>
    </row>
    <row r="2309" spans="4:4">
      <c r="D2309" s="144"/>
    </row>
    <row r="2310" spans="4:4">
      <c r="D2310" s="144"/>
    </row>
    <row r="2311" spans="4:4">
      <c r="D2311" s="144"/>
    </row>
    <row r="2312" spans="4:4">
      <c r="D2312" s="144"/>
    </row>
    <row r="2313" spans="4:4">
      <c r="D2313" s="144"/>
    </row>
    <row r="2314" spans="4:4">
      <c r="D2314" s="144"/>
    </row>
    <row r="2315" spans="4:4">
      <c r="D2315" s="144"/>
    </row>
    <row r="2316" spans="4:4">
      <c r="D2316" s="144"/>
    </row>
    <row r="2317" spans="4:4">
      <c r="D2317" s="144"/>
    </row>
    <row r="2318" spans="4:4">
      <c r="D2318" s="144"/>
    </row>
    <row r="2319" spans="4:4">
      <c r="D2319" s="144"/>
    </row>
    <row r="2320" spans="4:4">
      <c r="D2320" s="144"/>
    </row>
    <row r="2321" spans="4:4">
      <c r="D2321" s="144"/>
    </row>
    <row r="2322" spans="4:4">
      <c r="D2322" s="144"/>
    </row>
    <row r="2323" spans="4:4">
      <c r="D2323" s="144"/>
    </row>
    <row r="2324" spans="4:4">
      <c r="D2324" s="144"/>
    </row>
    <row r="2325" spans="4:4">
      <c r="D2325" s="144"/>
    </row>
    <row r="2326" spans="4:4">
      <c r="D2326" s="144"/>
    </row>
    <row r="2327" spans="4:4">
      <c r="D2327" s="144"/>
    </row>
    <row r="2328" spans="4:4">
      <c r="D2328" s="144"/>
    </row>
    <row r="2329" spans="4:4">
      <c r="D2329" s="144"/>
    </row>
    <row r="2330" spans="4:4">
      <c r="D2330" s="144"/>
    </row>
    <row r="2331" spans="4:4">
      <c r="D2331" s="144"/>
    </row>
    <row r="2332" spans="4:4">
      <c r="D2332" s="144"/>
    </row>
    <row r="2333" spans="4:4">
      <c r="D2333" s="144"/>
    </row>
    <row r="2334" spans="4:4">
      <c r="D2334" s="144"/>
    </row>
    <row r="2335" spans="4:4">
      <c r="D2335" s="144"/>
    </row>
    <row r="2336" spans="4:4">
      <c r="D2336" s="144"/>
    </row>
    <row r="2337" spans="4:4">
      <c r="D2337" s="144"/>
    </row>
    <row r="2338" spans="4:4">
      <c r="D2338" s="144"/>
    </row>
    <row r="2339" spans="4:4">
      <c r="D2339" s="144"/>
    </row>
    <row r="2340" spans="4:4">
      <c r="D2340" s="144"/>
    </row>
    <row r="2341" spans="4:4">
      <c r="D2341" s="144"/>
    </row>
    <row r="2342" spans="4:4">
      <c r="D2342" s="144"/>
    </row>
    <row r="2343" spans="4:4">
      <c r="D2343" s="144"/>
    </row>
    <row r="2344" spans="4:4">
      <c r="D2344" s="144"/>
    </row>
    <row r="2345" spans="4:4">
      <c r="D2345" s="144"/>
    </row>
    <row r="2346" spans="4:4">
      <c r="D2346" s="144"/>
    </row>
    <row r="2347" spans="4:4">
      <c r="D2347" s="144"/>
    </row>
    <row r="2348" spans="4:4">
      <c r="D2348" s="144"/>
    </row>
    <row r="2349" spans="4:4">
      <c r="D2349" s="144"/>
    </row>
    <row r="2350" spans="4:4">
      <c r="D2350" s="144"/>
    </row>
    <row r="2351" spans="4:4">
      <c r="D2351" s="144"/>
    </row>
    <row r="2352" spans="4:4">
      <c r="D2352" s="144"/>
    </row>
    <row r="2353" spans="4:4">
      <c r="D2353" s="144"/>
    </row>
    <row r="2354" spans="4:4">
      <c r="D2354" s="144"/>
    </row>
    <row r="2355" spans="4:4">
      <c r="D2355" s="144"/>
    </row>
    <row r="2356" spans="4:4">
      <c r="D2356" s="144"/>
    </row>
    <row r="2357" spans="4:4">
      <c r="D2357" s="144"/>
    </row>
    <row r="2358" spans="4:4">
      <c r="D2358" s="144"/>
    </row>
    <row r="2359" spans="4:4">
      <c r="D2359" s="144"/>
    </row>
    <row r="2360" spans="4:4">
      <c r="D2360" s="144"/>
    </row>
    <row r="2361" spans="4:4">
      <c r="D2361" s="144"/>
    </row>
    <row r="2362" spans="4:4">
      <c r="D2362" s="144"/>
    </row>
    <row r="2363" spans="4:4">
      <c r="D2363" s="144"/>
    </row>
    <row r="2364" spans="4:4">
      <c r="D2364" s="144"/>
    </row>
    <row r="2365" spans="4:4">
      <c r="D2365" s="144"/>
    </row>
    <row r="2366" spans="4:4">
      <c r="D2366" s="144"/>
    </row>
    <row r="2367" spans="4:4">
      <c r="D2367" s="144"/>
    </row>
    <row r="2368" spans="4:4">
      <c r="D2368" s="144"/>
    </row>
    <row r="2369" spans="4:4">
      <c r="D2369" s="144"/>
    </row>
    <row r="2370" spans="4:4">
      <c r="D2370" s="144"/>
    </row>
    <row r="2371" spans="4:4">
      <c r="D2371" s="144"/>
    </row>
    <row r="2372" spans="4:4">
      <c r="D2372" s="144"/>
    </row>
    <row r="2373" spans="4:4">
      <c r="D2373" s="144"/>
    </row>
    <row r="2374" spans="4:4">
      <c r="D2374" s="144"/>
    </row>
    <row r="2375" spans="4:4">
      <c r="D2375" s="144"/>
    </row>
    <row r="2376" spans="4:4">
      <c r="D2376" s="144"/>
    </row>
    <row r="2377" spans="4:4">
      <c r="D2377" s="144"/>
    </row>
    <row r="2378" spans="4:4">
      <c r="D2378" s="144"/>
    </row>
    <row r="2379" spans="4:4">
      <c r="D2379" s="144"/>
    </row>
    <row r="2380" spans="4:4">
      <c r="D2380" s="144"/>
    </row>
    <row r="2381" spans="4:4">
      <c r="D2381" s="144"/>
    </row>
    <row r="2382" spans="4:4">
      <c r="D2382" s="144"/>
    </row>
    <row r="2383" spans="4:4">
      <c r="D2383" s="144"/>
    </row>
    <row r="2384" spans="4:4">
      <c r="D2384" s="144"/>
    </row>
    <row r="2385" spans="4:4">
      <c r="D2385" s="144"/>
    </row>
    <row r="2386" spans="4:4">
      <c r="D2386" s="144"/>
    </row>
    <row r="2387" spans="4:4">
      <c r="D2387" s="144"/>
    </row>
    <row r="2388" spans="4:4">
      <c r="D2388" s="144"/>
    </row>
    <row r="2389" spans="4:4">
      <c r="D2389" s="144"/>
    </row>
    <row r="2390" spans="4:4">
      <c r="D2390" s="144"/>
    </row>
    <row r="2391" spans="4:4">
      <c r="D2391" s="144"/>
    </row>
    <row r="2392" spans="4:4">
      <c r="D2392" s="144"/>
    </row>
    <row r="2393" spans="4:4">
      <c r="D2393" s="144"/>
    </row>
    <row r="2394" spans="4:4">
      <c r="D2394" s="144"/>
    </row>
    <row r="2395" spans="4:4">
      <c r="D2395" s="144"/>
    </row>
    <row r="2396" spans="4:4">
      <c r="D2396" s="144"/>
    </row>
    <row r="2397" spans="4:4">
      <c r="D2397" s="144"/>
    </row>
    <row r="2398" spans="4:4">
      <c r="D2398" s="144"/>
    </row>
    <row r="2399" spans="4:4">
      <c r="D2399" s="144"/>
    </row>
    <row r="2400" spans="4:4">
      <c r="D2400" s="144"/>
    </row>
    <row r="2401" spans="4:4">
      <c r="D2401" s="144"/>
    </row>
    <row r="2402" spans="4:4">
      <c r="D2402" s="144"/>
    </row>
    <row r="2403" spans="4:4">
      <c r="D2403" s="144"/>
    </row>
    <row r="2404" spans="4:4">
      <c r="D2404" s="144"/>
    </row>
    <row r="2405" spans="4:4">
      <c r="D2405" s="144"/>
    </row>
    <row r="2406" spans="4:4">
      <c r="D2406" s="144"/>
    </row>
    <row r="2407" spans="4:4">
      <c r="D2407" s="144"/>
    </row>
    <row r="2408" spans="4:4">
      <c r="D2408" s="144"/>
    </row>
    <row r="2409" spans="4:4">
      <c r="D2409" s="144"/>
    </row>
    <row r="2410" spans="4:4">
      <c r="D2410" s="144"/>
    </row>
    <row r="2411" spans="4:4">
      <c r="D2411" s="144"/>
    </row>
    <row r="2412" spans="4:4">
      <c r="D2412" s="144"/>
    </row>
    <row r="2413" spans="4:4">
      <c r="D2413" s="144"/>
    </row>
    <row r="2414" spans="4:4">
      <c r="D2414" s="144"/>
    </row>
    <row r="2415" spans="4:4">
      <c r="D2415" s="144"/>
    </row>
    <row r="2416" spans="4:4">
      <c r="D2416" s="144"/>
    </row>
    <row r="2417" spans="4:4">
      <c r="D2417" s="144"/>
    </row>
    <row r="2418" spans="4:4">
      <c r="D2418" s="144"/>
    </row>
    <row r="2419" spans="4:4">
      <c r="D2419" s="144"/>
    </row>
    <row r="2420" spans="4:4">
      <c r="D2420" s="144"/>
    </row>
    <row r="2421" spans="4:4">
      <c r="D2421" s="144"/>
    </row>
    <row r="2422" spans="4:4">
      <c r="D2422" s="144"/>
    </row>
    <row r="2423" spans="4:4">
      <c r="D2423" s="144"/>
    </row>
    <row r="2424" spans="4:4">
      <c r="D2424" s="144"/>
    </row>
    <row r="2425" spans="4:4">
      <c r="D2425" s="144"/>
    </row>
    <row r="2426" spans="4:4">
      <c r="D2426" s="144"/>
    </row>
    <row r="2427" spans="4:4">
      <c r="D2427" s="144"/>
    </row>
    <row r="2428" spans="4:4">
      <c r="D2428" s="144"/>
    </row>
    <row r="2429" spans="4:4">
      <c r="D2429" s="144"/>
    </row>
    <row r="2430" spans="4:4">
      <c r="D2430" s="144"/>
    </row>
    <row r="2431" spans="4:4">
      <c r="D2431" s="144"/>
    </row>
    <row r="2432" spans="4:4">
      <c r="D2432" s="144"/>
    </row>
    <row r="2433" spans="4:4">
      <c r="D2433" s="144"/>
    </row>
    <row r="2434" spans="4:4">
      <c r="D2434" s="144"/>
    </row>
    <row r="2435" spans="4:4">
      <c r="D2435" s="144"/>
    </row>
    <row r="2436" spans="4:4">
      <c r="D2436" s="144"/>
    </row>
    <row r="2437" spans="4:4">
      <c r="D2437" s="144"/>
    </row>
    <row r="2438" spans="4:4">
      <c r="D2438" s="144"/>
    </row>
    <row r="2439" spans="4:4">
      <c r="D2439" s="144"/>
    </row>
    <row r="2440" spans="4:4">
      <c r="D2440" s="144"/>
    </row>
    <row r="2441" spans="4:4">
      <c r="D2441" s="144"/>
    </row>
    <row r="2442" spans="4:4">
      <c r="D2442" s="144"/>
    </row>
    <row r="2443" spans="4:4">
      <c r="D2443" s="144"/>
    </row>
    <row r="2444" spans="4:4">
      <c r="D2444" s="144"/>
    </row>
    <row r="2445" spans="4:4">
      <c r="D2445" s="144"/>
    </row>
    <row r="2446" spans="4:4">
      <c r="D2446" s="144"/>
    </row>
    <row r="2447" spans="4:4">
      <c r="D2447" s="144"/>
    </row>
    <row r="2448" spans="4:4">
      <c r="D2448" s="144"/>
    </row>
    <row r="2449" spans="4:4">
      <c r="D2449" s="144"/>
    </row>
    <row r="2450" spans="4:4">
      <c r="D2450" s="144"/>
    </row>
    <row r="2451" spans="4:4">
      <c r="D2451" s="144"/>
    </row>
    <row r="2452" spans="4:4">
      <c r="D2452" s="144"/>
    </row>
    <row r="2453" spans="4:4">
      <c r="D2453" s="144"/>
    </row>
    <row r="2454" spans="4:4">
      <c r="D2454" s="144"/>
    </row>
    <row r="2455" spans="4:4">
      <c r="D2455" s="144"/>
    </row>
    <row r="2456" spans="4:4">
      <c r="D2456" s="144"/>
    </row>
    <row r="2457" spans="4:4">
      <c r="D2457" s="144"/>
    </row>
    <row r="2458" spans="4:4">
      <c r="D2458" s="144"/>
    </row>
    <row r="2459" spans="4:4">
      <c r="D2459" s="144"/>
    </row>
    <row r="2460" spans="4:4">
      <c r="D2460" s="144"/>
    </row>
    <row r="2461" spans="4:4">
      <c r="D2461" s="144"/>
    </row>
    <row r="2462" spans="4:4">
      <c r="D2462" s="144"/>
    </row>
    <row r="2463" spans="4:4">
      <c r="D2463" s="144"/>
    </row>
    <row r="2464" spans="4:4">
      <c r="D2464" s="144"/>
    </row>
    <row r="2465" spans="4:4">
      <c r="D2465" s="144"/>
    </row>
    <row r="2466" spans="4:4">
      <c r="D2466" s="144"/>
    </row>
    <row r="2467" spans="4:4">
      <c r="D2467" s="144"/>
    </row>
    <row r="2468" spans="4:4">
      <c r="D2468" s="144"/>
    </row>
    <row r="2469" spans="4:4">
      <c r="D2469" s="144"/>
    </row>
    <row r="2470" spans="4:4">
      <c r="D2470" s="144"/>
    </row>
    <row r="2471" spans="4:4">
      <c r="D2471" s="144"/>
    </row>
    <row r="2472" spans="4:4">
      <c r="D2472" s="144"/>
    </row>
    <row r="2473" spans="4:4">
      <c r="D2473" s="144"/>
    </row>
    <row r="2474" spans="4:4">
      <c r="D2474" s="144"/>
    </row>
    <row r="2475" spans="4:4">
      <c r="D2475" s="144"/>
    </row>
    <row r="2476" spans="4:4">
      <c r="D2476" s="144"/>
    </row>
    <row r="2477" spans="4:4">
      <c r="D2477" s="144"/>
    </row>
    <row r="2478" spans="4:4">
      <c r="D2478" s="144"/>
    </row>
    <row r="2479" spans="4:4">
      <c r="D2479" s="144"/>
    </row>
    <row r="2480" spans="4:4">
      <c r="D2480" s="144"/>
    </row>
    <row r="2481" spans="4:4">
      <c r="D2481" s="144"/>
    </row>
    <row r="2482" spans="4:4">
      <c r="D2482" s="144"/>
    </row>
    <row r="2483" spans="4:4">
      <c r="D2483" s="144"/>
    </row>
    <row r="2484" spans="4:4">
      <c r="D2484" s="144"/>
    </row>
    <row r="2485" spans="4:4">
      <c r="D2485" s="144"/>
    </row>
    <row r="2486" spans="4:4">
      <c r="D2486" s="144"/>
    </row>
    <row r="2487" spans="4:4">
      <c r="D2487" s="144"/>
    </row>
    <row r="2488" spans="4:4">
      <c r="D2488" s="144"/>
    </row>
    <row r="2489" spans="4:4">
      <c r="D2489" s="144"/>
    </row>
    <row r="2490" spans="4:4">
      <c r="D2490" s="144"/>
    </row>
    <row r="2491" spans="4:4">
      <c r="D2491" s="144"/>
    </row>
    <row r="2492" spans="4:4">
      <c r="D2492" s="144"/>
    </row>
    <row r="2493" spans="4:4">
      <c r="D2493" s="144"/>
    </row>
    <row r="2494" spans="4:4">
      <c r="D2494" s="144"/>
    </row>
    <row r="2495" spans="4:4">
      <c r="D2495" s="144"/>
    </row>
    <row r="2496" spans="4:4">
      <c r="D2496" s="144"/>
    </row>
    <row r="2497" spans="4:4">
      <c r="D2497" s="144"/>
    </row>
    <row r="2498" spans="4:4">
      <c r="D2498" s="144"/>
    </row>
    <row r="2499" spans="4:4">
      <c r="D2499" s="144"/>
    </row>
    <row r="2500" spans="4:4">
      <c r="D2500" s="144"/>
    </row>
    <row r="2501" spans="4:4">
      <c r="D2501" s="144"/>
    </row>
    <row r="2502" spans="4:4">
      <c r="D2502" s="144"/>
    </row>
    <row r="2503" spans="4:4">
      <c r="D2503" s="144"/>
    </row>
    <row r="2504" spans="4:4">
      <c r="D2504" s="144"/>
    </row>
    <row r="2505" spans="4:4">
      <c r="D2505" s="144"/>
    </row>
    <row r="2506" spans="4:4">
      <c r="D2506" s="144"/>
    </row>
    <row r="2507" spans="4:4">
      <c r="D2507" s="144"/>
    </row>
    <row r="2508" spans="4:4">
      <c r="D2508" s="144"/>
    </row>
    <row r="2509" spans="4:4">
      <c r="D2509" s="144"/>
    </row>
    <row r="2510" spans="4:4">
      <c r="D2510" s="144"/>
    </row>
    <row r="2511" spans="4:4">
      <c r="D2511" s="144"/>
    </row>
    <row r="2512" spans="4:4">
      <c r="D2512" s="144"/>
    </row>
    <row r="2513" spans="4:4">
      <c r="D2513" s="144"/>
    </row>
    <row r="2514" spans="4:4">
      <c r="D2514" s="144"/>
    </row>
    <row r="2515" spans="4:4">
      <c r="D2515" s="144"/>
    </row>
    <row r="2516" spans="4:4">
      <c r="D2516" s="144"/>
    </row>
    <row r="2517" spans="4:4">
      <c r="D2517" s="144"/>
    </row>
    <row r="2518" spans="4:4">
      <c r="D2518" s="144"/>
    </row>
    <row r="2519" spans="4:4">
      <c r="D2519" s="144"/>
    </row>
    <row r="2520" spans="4:4">
      <c r="D2520" s="144"/>
    </row>
    <row r="2521" spans="4:4">
      <c r="D2521" s="144"/>
    </row>
    <row r="2522" spans="4:4">
      <c r="D2522" s="144"/>
    </row>
    <row r="2523" spans="4:4">
      <c r="D2523" s="144"/>
    </row>
    <row r="2524" spans="4:4">
      <c r="D2524" s="144"/>
    </row>
    <row r="2525" spans="4:4">
      <c r="D2525" s="144"/>
    </row>
    <row r="2526" spans="4:4">
      <c r="D2526" s="144"/>
    </row>
    <row r="2527" spans="4:4">
      <c r="D2527" s="144"/>
    </row>
    <row r="2528" spans="4:4">
      <c r="D2528" s="144"/>
    </row>
    <row r="2529" spans="4:4">
      <c r="D2529" s="144"/>
    </row>
    <row r="2530" spans="4:4">
      <c r="D2530" s="144"/>
    </row>
    <row r="2531" spans="4:4">
      <c r="D2531" s="144"/>
    </row>
    <row r="2532" spans="4:4">
      <c r="D2532" s="144"/>
    </row>
    <row r="2533" spans="4:4">
      <c r="D2533" s="144"/>
    </row>
    <row r="2534" spans="4:4">
      <c r="D2534" s="144"/>
    </row>
    <row r="2535" spans="4:4">
      <c r="D2535" s="144"/>
    </row>
    <row r="2536" spans="4:4">
      <c r="D2536" s="144"/>
    </row>
    <row r="2537" spans="4:4">
      <c r="D2537" s="144"/>
    </row>
    <row r="2538" spans="4:4">
      <c r="D2538" s="144"/>
    </row>
    <row r="2539" spans="4:4">
      <c r="D2539" s="144"/>
    </row>
    <row r="2540" spans="4:4">
      <c r="D2540" s="144"/>
    </row>
    <row r="2541" spans="4:4">
      <c r="D2541" s="144"/>
    </row>
    <row r="2542" spans="4:4">
      <c r="D2542" s="144"/>
    </row>
    <row r="2543" spans="4:4">
      <c r="D2543" s="144"/>
    </row>
    <row r="2544" spans="4:4">
      <c r="D2544" s="144"/>
    </row>
    <row r="2545" spans="4:4">
      <c r="D2545" s="144"/>
    </row>
    <row r="2546" spans="4:4">
      <c r="D2546" s="144"/>
    </row>
    <row r="2547" spans="4:4">
      <c r="D2547" s="144"/>
    </row>
    <row r="2548" spans="4:4">
      <c r="D2548" s="144"/>
    </row>
    <row r="2549" spans="4:4">
      <c r="D2549" s="144"/>
    </row>
    <row r="2550" spans="4:4">
      <c r="D2550" s="144"/>
    </row>
    <row r="2551" spans="4:4">
      <c r="D2551" s="144"/>
    </row>
    <row r="2552" spans="4:4">
      <c r="D2552" s="144"/>
    </row>
    <row r="2553" spans="4:4">
      <c r="D2553" s="144"/>
    </row>
    <row r="2554" spans="4:4">
      <c r="D2554" s="144"/>
    </row>
    <row r="2555" spans="4:4">
      <c r="D2555" s="144"/>
    </row>
    <row r="2556" spans="4:4">
      <c r="D2556" s="144"/>
    </row>
    <row r="2557" spans="4:4">
      <c r="D2557" s="144"/>
    </row>
    <row r="2558" spans="4:4">
      <c r="D2558" s="144"/>
    </row>
    <row r="2559" spans="4:4">
      <c r="D2559" s="144"/>
    </row>
    <row r="2560" spans="4:4">
      <c r="D2560" s="144"/>
    </row>
    <row r="2561" spans="4:4">
      <c r="D2561" s="144"/>
    </row>
    <row r="2562" spans="4:4">
      <c r="D2562" s="144"/>
    </row>
    <row r="2563" spans="4:4">
      <c r="D2563" s="144"/>
    </row>
    <row r="2564" spans="4:4">
      <c r="D2564" s="144"/>
    </row>
    <row r="2565" spans="4:4">
      <c r="D2565" s="144"/>
    </row>
    <row r="2566" spans="4:4">
      <c r="D2566" s="144"/>
    </row>
    <row r="2567" spans="4:4">
      <c r="D2567" s="144"/>
    </row>
    <row r="2568" spans="4:4">
      <c r="D2568" s="144"/>
    </row>
    <row r="2569" spans="4:4">
      <c r="D2569" s="144"/>
    </row>
    <row r="2570" spans="4:4">
      <c r="D2570" s="144"/>
    </row>
    <row r="2571" spans="4:4">
      <c r="D2571" s="144"/>
    </row>
    <row r="2572" spans="4:4">
      <c r="D2572" s="144"/>
    </row>
    <row r="2573" spans="4:4">
      <c r="D2573" s="144"/>
    </row>
    <row r="2574" spans="4:4">
      <c r="D2574" s="144"/>
    </row>
    <row r="2575" spans="4:4">
      <c r="D2575" s="144"/>
    </row>
    <row r="2576" spans="4:4">
      <c r="D2576" s="144"/>
    </row>
    <row r="2577" spans="4:4">
      <c r="D2577" s="144"/>
    </row>
    <row r="2578" spans="4:4">
      <c r="D2578" s="144"/>
    </row>
    <row r="2579" spans="4:4">
      <c r="D2579" s="144"/>
    </row>
    <row r="2580" spans="4:4">
      <c r="D2580" s="144"/>
    </row>
    <row r="2581" spans="4:4">
      <c r="D2581" s="144"/>
    </row>
    <row r="2582" spans="4:4">
      <c r="D2582" s="144"/>
    </row>
    <row r="2583" spans="4:4">
      <c r="D2583" s="144"/>
    </row>
    <row r="2584" spans="4:4">
      <c r="D2584" s="144"/>
    </row>
    <row r="2585" spans="4:4">
      <c r="D2585" s="144"/>
    </row>
    <row r="2586" spans="4:4">
      <c r="D2586" s="144"/>
    </row>
    <row r="2587" spans="4:4">
      <c r="D2587" s="144"/>
    </row>
    <row r="2588" spans="4:4">
      <c r="D2588" s="144"/>
    </row>
    <row r="2589" spans="4:4">
      <c r="D2589" s="144"/>
    </row>
    <row r="2590" spans="4:4">
      <c r="D2590" s="144"/>
    </row>
    <row r="2591" spans="4:4">
      <c r="D2591" s="144"/>
    </row>
    <row r="2592" spans="4:4">
      <c r="D2592" s="144"/>
    </row>
    <row r="2593" spans="4:4">
      <c r="D2593" s="144"/>
    </row>
    <row r="2594" spans="4:4">
      <c r="D2594" s="144"/>
    </row>
    <row r="2595" spans="4:4">
      <c r="D2595" s="144"/>
    </row>
    <row r="2596" spans="4:4">
      <c r="D2596" s="144"/>
    </row>
    <row r="2597" spans="4:4">
      <c r="D2597" s="144"/>
    </row>
    <row r="2598" spans="4:4">
      <c r="D2598" s="144"/>
    </row>
    <row r="2599" spans="4:4">
      <c r="D2599" s="144"/>
    </row>
    <row r="2600" spans="4:4">
      <c r="D2600" s="144"/>
    </row>
    <row r="2601" spans="4:4">
      <c r="D2601" s="144"/>
    </row>
    <row r="2602" spans="4:4">
      <c r="D2602" s="144"/>
    </row>
    <row r="2603" spans="4:4">
      <c r="D2603" s="144"/>
    </row>
    <row r="2604" spans="4:4">
      <c r="D2604" s="144"/>
    </row>
    <row r="2605" spans="4:4">
      <c r="D2605" s="144"/>
    </row>
    <row r="2606" spans="4:4">
      <c r="D2606" s="144"/>
    </row>
    <row r="2607" spans="4:4">
      <c r="D2607" s="144"/>
    </row>
    <row r="2608" spans="4:4">
      <c r="D2608" s="144"/>
    </row>
    <row r="2609" spans="4:4">
      <c r="D2609" s="144"/>
    </row>
    <row r="2610" spans="4:4">
      <c r="D2610" s="144"/>
    </row>
    <row r="2611" spans="4:4">
      <c r="D2611" s="144"/>
    </row>
    <row r="2612" spans="4:4">
      <c r="D2612" s="144"/>
    </row>
    <row r="2613" spans="4:4">
      <c r="D2613" s="144"/>
    </row>
    <row r="2614" spans="4:4">
      <c r="D2614" s="144"/>
    </row>
    <row r="2615" spans="4:4">
      <c r="D2615" s="144"/>
    </row>
    <row r="2616" spans="4:4">
      <c r="D2616" s="144"/>
    </row>
    <row r="2617" spans="4:4">
      <c r="D2617" s="144"/>
    </row>
    <row r="2618" spans="4:4">
      <c r="D2618" s="144"/>
    </row>
    <row r="2619" spans="4:4">
      <c r="D2619" s="144"/>
    </row>
    <row r="2620" spans="4:4">
      <c r="D2620" s="144"/>
    </row>
    <row r="2621" spans="4:4">
      <c r="D2621" s="144"/>
    </row>
    <row r="2622" spans="4:4">
      <c r="D2622" s="144"/>
    </row>
    <row r="2623" spans="4:4">
      <c r="D2623" s="144"/>
    </row>
    <row r="2624" spans="4:4">
      <c r="D2624" s="144"/>
    </row>
    <row r="2625" spans="4:4">
      <c r="D2625" s="144"/>
    </row>
    <row r="2626" spans="4:4">
      <c r="D2626" s="144"/>
    </row>
    <row r="2627" spans="4:4">
      <c r="D2627" s="144"/>
    </row>
    <row r="2628" spans="4:4">
      <c r="D2628" s="144"/>
    </row>
    <row r="2629" spans="4:4">
      <c r="D2629" s="144"/>
    </row>
    <row r="2630" spans="4:4">
      <c r="D2630" s="144"/>
    </row>
    <row r="2631" spans="4:4">
      <c r="D2631" s="144"/>
    </row>
    <row r="2632" spans="4:4">
      <c r="D2632" s="144"/>
    </row>
    <row r="2633" spans="4:4">
      <c r="D2633" s="144"/>
    </row>
    <row r="2634" spans="4:4">
      <c r="D2634" s="144"/>
    </row>
    <row r="2635" spans="4:4">
      <c r="D2635" s="144"/>
    </row>
    <row r="2636" spans="4:4">
      <c r="D2636" s="144"/>
    </row>
    <row r="2637" spans="4:4">
      <c r="D2637" s="144"/>
    </row>
    <row r="2638" spans="4:4">
      <c r="D2638" s="144"/>
    </row>
    <row r="2639" spans="4:4">
      <c r="D2639" s="144"/>
    </row>
    <row r="2640" spans="4:4">
      <c r="D2640" s="144"/>
    </row>
    <row r="2641" spans="4:4">
      <c r="D2641" s="144"/>
    </row>
    <row r="2642" spans="4:4">
      <c r="D2642" s="144"/>
    </row>
    <row r="2643" spans="4:4">
      <c r="D2643" s="144"/>
    </row>
    <row r="2644" spans="4:4">
      <c r="D2644" s="144"/>
    </row>
    <row r="2645" spans="4:4">
      <c r="D2645" s="144"/>
    </row>
    <row r="2646" spans="4:4">
      <c r="D2646" s="144"/>
    </row>
    <row r="2647" spans="4:4">
      <c r="D2647" s="144"/>
    </row>
    <row r="2648" spans="4:4">
      <c r="D2648" s="144"/>
    </row>
    <row r="2649" spans="4:4">
      <c r="D2649" s="144"/>
    </row>
    <row r="2650" spans="4:4">
      <c r="D2650" s="144"/>
    </row>
    <row r="2651" spans="4:4">
      <c r="D2651" s="144"/>
    </row>
    <row r="2652" spans="4:4">
      <c r="D2652" s="144"/>
    </row>
    <row r="2653" spans="4:4">
      <c r="D2653" s="144"/>
    </row>
    <row r="2654" spans="4:4">
      <c r="D2654" s="144"/>
    </row>
    <row r="2655" spans="4:4">
      <c r="D2655" s="144"/>
    </row>
    <row r="2656" spans="4:4">
      <c r="D2656" s="144"/>
    </row>
    <row r="2657" spans="4:4">
      <c r="D2657" s="144"/>
    </row>
    <row r="2658" spans="4:4">
      <c r="D2658" s="144"/>
    </row>
    <row r="2659" spans="4:4">
      <c r="D2659" s="144"/>
    </row>
    <row r="2660" spans="4:4">
      <c r="D2660" s="144"/>
    </row>
    <row r="2661" spans="4:4">
      <c r="D2661" s="144"/>
    </row>
    <row r="2662" spans="4:4">
      <c r="D2662" s="144"/>
    </row>
    <row r="2663" spans="4:4">
      <c r="D2663" s="144"/>
    </row>
    <row r="2664" spans="4:4">
      <c r="D2664" s="144"/>
    </row>
    <row r="2665" spans="4:4">
      <c r="D2665" s="144"/>
    </row>
    <row r="2666" spans="4:4">
      <c r="D2666" s="144"/>
    </row>
    <row r="2667" spans="4:4">
      <c r="D2667" s="144"/>
    </row>
    <row r="2668" spans="4:4">
      <c r="D2668" s="144"/>
    </row>
    <row r="2669" spans="4:4">
      <c r="D2669" s="144"/>
    </row>
    <row r="2670" spans="4:4">
      <c r="D2670" s="144"/>
    </row>
    <row r="2671" spans="4:4">
      <c r="D2671" s="144"/>
    </row>
    <row r="2672" spans="4:4">
      <c r="D2672" s="144"/>
    </row>
    <row r="2673" spans="4:4">
      <c r="D2673" s="144"/>
    </row>
    <row r="2674" spans="4:4">
      <c r="D2674" s="144"/>
    </row>
    <row r="2675" spans="4:4">
      <c r="D2675" s="144"/>
    </row>
    <row r="2676" spans="4:4">
      <c r="D2676" s="144"/>
    </row>
    <row r="2677" spans="4:4">
      <c r="D2677" s="144"/>
    </row>
    <row r="2678" spans="4:4">
      <c r="D2678" s="144"/>
    </row>
    <row r="2679" spans="4:4">
      <c r="D2679" s="144"/>
    </row>
    <row r="2680" spans="4:4">
      <c r="D2680" s="144"/>
    </row>
    <row r="2681" spans="4:4">
      <c r="D2681" s="144"/>
    </row>
    <row r="2682" spans="4:4">
      <c r="D2682" s="144"/>
    </row>
    <row r="2683" spans="4:4">
      <c r="D2683" s="144"/>
    </row>
    <row r="2684" spans="4:4">
      <c r="D2684" s="144"/>
    </row>
    <row r="2685" spans="4:4">
      <c r="D2685" s="144"/>
    </row>
    <row r="2686" spans="4:4">
      <c r="D2686" s="144"/>
    </row>
    <row r="2687" spans="4:4">
      <c r="D2687" s="144"/>
    </row>
    <row r="2688" spans="4:4">
      <c r="D2688" s="144"/>
    </row>
    <row r="2689" spans="4:4">
      <c r="D2689" s="144"/>
    </row>
    <row r="2690" spans="4:4">
      <c r="D2690" s="144"/>
    </row>
    <row r="2691" spans="4:4">
      <c r="D2691" s="144"/>
    </row>
    <row r="2692" spans="4:4">
      <c r="D2692" s="144"/>
    </row>
    <row r="2693" spans="4:4">
      <c r="D2693" s="144"/>
    </row>
    <row r="2694" spans="4:4">
      <c r="D2694" s="144"/>
    </row>
    <row r="2695" spans="4:4">
      <c r="D2695" s="144"/>
    </row>
    <row r="2696" spans="4:4">
      <c r="D2696" s="144"/>
    </row>
    <row r="2697" spans="4:4">
      <c r="D2697" s="144"/>
    </row>
    <row r="2698" spans="4:4">
      <c r="D2698" s="144"/>
    </row>
    <row r="2699" spans="4:4">
      <c r="D2699" s="144"/>
    </row>
    <row r="2700" spans="4:4">
      <c r="D2700" s="144"/>
    </row>
    <row r="2701" spans="4:4">
      <c r="D2701" s="144"/>
    </row>
    <row r="2702" spans="4:4">
      <c r="D2702" s="144"/>
    </row>
    <row r="2703" spans="4:4">
      <c r="D2703" s="144"/>
    </row>
    <row r="2704" spans="4:4">
      <c r="D2704" s="144"/>
    </row>
    <row r="2705" spans="4:4">
      <c r="D2705" s="144"/>
    </row>
    <row r="2706" spans="4:4">
      <c r="D2706" s="144"/>
    </row>
    <row r="2707" spans="4:4">
      <c r="D2707" s="144"/>
    </row>
    <row r="2708" spans="4:4">
      <c r="D2708" s="144"/>
    </row>
    <row r="2709" spans="4:4">
      <c r="D2709" s="144"/>
    </row>
    <row r="2710" spans="4:4">
      <c r="D2710" s="144"/>
    </row>
    <row r="2711" spans="4:4">
      <c r="D2711" s="144"/>
    </row>
    <row r="2712" spans="4:4">
      <c r="D2712" s="144"/>
    </row>
    <row r="2713" spans="4:4">
      <c r="D2713" s="144"/>
    </row>
    <row r="2714" spans="4:4">
      <c r="D2714" s="144"/>
    </row>
    <row r="2715" spans="4:4">
      <c r="D2715" s="144"/>
    </row>
    <row r="2716" spans="4:4">
      <c r="D2716" s="144"/>
    </row>
    <row r="2717" spans="4:4">
      <c r="D2717" s="144"/>
    </row>
    <row r="2718" spans="4:4">
      <c r="D2718" s="144"/>
    </row>
    <row r="2719" spans="4:4">
      <c r="D2719" s="144"/>
    </row>
    <row r="2720" spans="4:4">
      <c r="D2720" s="144"/>
    </row>
    <row r="2721" spans="4:4">
      <c r="D2721" s="144"/>
    </row>
    <row r="2722" spans="4:4">
      <c r="D2722" s="144"/>
    </row>
    <row r="2723" spans="4:4">
      <c r="D2723" s="144"/>
    </row>
    <row r="2724" spans="4:4">
      <c r="D2724" s="144"/>
    </row>
    <row r="2725" spans="4:4">
      <c r="D2725" s="144"/>
    </row>
    <row r="2726" spans="4:4">
      <c r="D2726" s="144"/>
    </row>
    <row r="2727" spans="4:4">
      <c r="D2727" s="144"/>
    </row>
    <row r="2728" spans="4:4">
      <c r="D2728" s="144"/>
    </row>
    <row r="2729" spans="4:4">
      <c r="D2729" s="144"/>
    </row>
    <row r="2730" spans="4:4">
      <c r="D2730" s="144"/>
    </row>
    <row r="2731" spans="4:4">
      <c r="D2731" s="144"/>
    </row>
    <row r="2732" spans="4:4">
      <c r="D2732" s="144"/>
    </row>
    <row r="2733" spans="4:4">
      <c r="D2733" s="144"/>
    </row>
    <row r="2734" spans="4:4">
      <c r="D2734" s="144"/>
    </row>
    <row r="2735" spans="4:4">
      <c r="D2735" s="144"/>
    </row>
    <row r="2736" spans="4:4">
      <c r="D2736" s="144"/>
    </row>
    <row r="2737" spans="4:4">
      <c r="D2737" s="144"/>
    </row>
    <row r="2738" spans="4:4">
      <c r="D2738" s="144"/>
    </row>
    <row r="2739" spans="4:4">
      <c r="D2739" s="144"/>
    </row>
    <row r="2740" spans="4:4">
      <c r="D2740" s="144"/>
    </row>
    <row r="2741" spans="4:4">
      <c r="D2741" s="144"/>
    </row>
    <row r="2742" spans="4:4">
      <c r="D2742" s="144"/>
    </row>
    <row r="2743" spans="4:4">
      <c r="D2743" s="144"/>
    </row>
    <row r="2744" spans="4:4">
      <c r="D2744" s="144"/>
    </row>
    <row r="2745" spans="4:4">
      <c r="D2745" s="144"/>
    </row>
    <row r="2746" spans="4:4">
      <c r="D2746" s="144"/>
    </row>
    <row r="2747" spans="4:4">
      <c r="D2747" s="144"/>
    </row>
    <row r="2748" spans="4:4">
      <c r="D2748" s="144"/>
    </row>
    <row r="2749" spans="4:4">
      <c r="D2749" s="144"/>
    </row>
    <row r="2750" spans="4:4">
      <c r="D2750" s="144"/>
    </row>
    <row r="2751" spans="4:4">
      <c r="D2751" s="144"/>
    </row>
    <row r="2752" spans="4:4">
      <c r="D2752" s="144"/>
    </row>
    <row r="2753" spans="4:4">
      <c r="D2753" s="144"/>
    </row>
    <row r="2754" spans="4:4">
      <c r="D2754" s="144"/>
    </row>
    <row r="2755" spans="4:4">
      <c r="D2755" s="144"/>
    </row>
    <row r="2756" spans="4:4">
      <c r="D2756" s="144"/>
    </row>
    <row r="2757" spans="4:4">
      <c r="D2757" s="144"/>
    </row>
    <row r="2758" spans="4:4">
      <c r="D2758" s="144"/>
    </row>
    <row r="2759" spans="4:4">
      <c r="D2759" s="144"/>
    </row>
    <row r="2760" spans="4:4">
      <c r="D2760" s="144"/>
    </row>
    <row r="2761" spans="4:4">
      <c r="D2761" s="144"/>
    </row>
    <row r="2762" spans="4:4">
      <c r="D2762" s="144"/>
    </row>
    <row r="2763" spans="4:4">
      <c r="D2763" s="144"/>
    </row>
    <row r="2764" spans="4:4">
      <c r="D2764" s="144"/>
    </row>
    <row r="2765" spans="4:4">
      <c r="D2765" s="144"/>
    </row>
    <row r="2766" spans="4:4">
      <c r="D2766" s="144"/>
    </row>
    <row r="2767" spans="4:4">
      <c r="D2767" s="144"/>
    </row>
    <row r="2768" spans="4:4">
      <c r="D2768" s="144"/>
    </row>
    <row r="2769" spans="4:4">
      <c r="D2769" s="144"/>
    </row>
    <row r="2770" spans="4:4">
      <c r="D2770" s="144"/>
    </row>
    <row r="2771" spans="4:4">
      <c r="D2771" s="144"/>
    </row>
    <row r="2772" spans="4:4">
      <c r="D2772" s="144"/>
    </row>
    <row r="2773" spans="4:4">
      <c r="D2773" s="144"/>
    </row>
    <row r="2774" spans="4:4">
      <c r="D2774" s="144"/>
    </row>
    <row r="2775" spans="4:4">
      <c r="D2775" s="144"/>
    </row>
    <row r="2776" spans="4:4">
      <c r="D2776" s="144"/>
    </row>
    <row r="2777" spans="4:4">
      <c r="D2777" s="144"/>
    </row>
    <row r="2778" spans="4:4">
      <c r="D2778" s="144"/>
    </row>
    <row r="2779" spans="4:4">
      <c r="D2779" s="144"/>
    </row>
    <row r="2780" spans="4:4">
      <c r="D2780" s="144"/>
    </row>
    <row r="2781" spans="4:4">
      <c r="D2781" s="144"/>
    </row>
    <row r="2782" spans="4:4">
      <c r="D2782" s="144"/>
    </row>
    <row r="2783" spans="4:4">
      <c r="D2783" s="144"/>
    </row>
    <row r="2784" spans="4:4">
      <c r="D2784" s="144"/>
    </row>
    <row r="2785" spans="4:4">
      <c r="D2785" s="144"/>
    </row>
    <row r="2786" spans="4:4">
      <c r="D2786" s="144"/>
    </row>
    <row r="2787" spans="4:4">
      <c r="D2787" s="144"/>
    </row>
    <row r="2788" spans="4:4">
      <c r="D2788" s="144"/>
    </row>
    <row r="2789" spans="4:4">
      <c r="D2789" s="144"/>
    </row>
    <row r="2790" spans="4:4">
      <c r="D2790" s="144"/>
    </row>
    <row r="2791" spans="4:4">
      <c r="D2791" s="144"/>
    </row>
    <row r="2792" spans="4:4">
      <c r="D2792" s="144"/>
    </row>
    <row r="2793" spans="4:4">
      <c r="D2793" s="144"/>
    </row>
    <row r="2794" spans="4:4">
      <c r="D2794" s="144"/>
    </row>
    <row r="2795" spans="4:4">
      <c r="D2795" s="144"/>
    </row>
    <row r="2796" spans="4:4">
      <c r="D2796" s="144"/>
    </row>
    <row r="2797" spans="4:4">
      <c r="D2797" s="144"/>
    </row>
    <row r="2798" spans="4:4">
      <c r="D2798" s="144"/>
    </row>
    <row r="2799" spans="4:4">
      <c r="D2799" s="144"/>
    </row>
    <row r="2800" spans="4:4">
      <c r="D2800" s="144"/>
    </row>
    <row r="2801" spans="4:4">
      <c r="D2801" s="144"/>
    </row>
    <row r="2802" spans="4:4">
      <c r="D2802" s="144"/>
    </row>
    <row r="2803" spans="4:4">
      <c r="D2803" s="144"/>
    </row>
    <row r="2804" spans="4:4">
      <c r="D2804" s="144"/>
    </row>
    <row r="2805" spans="4:4">
      <c r="D2805" s="144"/>
    </row>
    <row r="2806" spans="4:4">
      <c r="D2806" s="144"/>
    </row>
    <row r="2807" spans="4:4">
      <c r="D2807" s="144"/>
    </row>
    <row r="2808" spans="4:4">
      <c r="D2808" s="144"/>
    </row>
    <row r="2809" spans="4:4">
      <c r="D2809" s="144"/>
    </row>
    <row r="2810" spans="4:4">
      <c r="D2810" s="144"/>
    </row>
    <row r="2811" spans="4:4">
      <c r="D2811" s="144"/>
    </row>
    <row r="2812" spans="4:4">
      <c r="D2812" s="144"/>
    </row>
    <row r="2813" spans="4:4">
      <c r="D2813" s="144"/>
    </row>
    <row r="2814" spans="4:4">
      <c r="D2814" s="144"/>
    </row>
    <row r="2815" spans="4:4">
      <c r="D2815" s="144"/>
    </row>
    <row r="2816" spans="4:4">
      <c r="D2816" s="144"/>
    </row>
    <row r="2817" spans="4:4">
      <c r="D2817" s="144"/>
    </row>
    <row r="2818" spans="4:4">
      <c r="D2818" s="144"/>
    </row>
    <row r="2819" spans="4:4">
      <c r="D2819" s="144"/>
    </row>
    <row r="2820" spans="4:4">
      <c r="D2820" s="144"/>
    </row>
    <row r="2821" spans="4:4">
      <c r="D2821" s="144"/>
    </row>
    <row r="2822" spans="4:4">
      <c r="D2822" s="144"/>
    </row>
    <row r="2823" spans="4:4">
      <c r="D2823" s="144"/>
    </row>
    <row r="2824" spans="4:4">
      <c r="D2824" s="144"/>
    </row>
    <row r="2825" spans="4:4">
      <c r="D2825" s="144"/>
    </row>
    <row r="2826" spans="4:4">
      <c r="D2826" s="144"/>
    </row>
    <row r="2827" spans="4:4">
      <c r="D2827" s="144"/>
    </row>
    <row r="2828" spans="4:4">
      <c r="D2828" s="144"/>
    </row>
    <row r="2829" spans="4:4">
      <c r="D2829" s="144"/>
    </row>
    <row r="2830" spans="4:4">
      <c r="D2830" s="144"/>
    </row>
    <row r="2831" spans="4:4">
      <c r="D2831" s="144"/>
    </row>
    <row r="2832" spans="4:4">
      <c r="D2832" s="144"/>
    </row>
    <row r="2833" spans="4:4">
      <c r="D2833" s="144"/>
    </row>
    <row r="2834" spans="4:4">
      <c r="D2834" s="144"/>
    </row>
    <row r="2835" spans="4:4">
      <c r="D2835" s="144"/>
    </row>
    <row r="2836" spans="4:4">
      <c r="D2836" s="144"/>
    </row>
    <row r="2837" spans="4:4">
      <c r="D2837" s="144"/>
    </row>
    <row r="2838" spans="4:4">
      <c r="D2838" s="144"/>
    </row>
    <row r="2839" spans="4:4">
      <c r="D2839" s="144"/>
    </row>
    <row r="2840" spans="4:4">
      <c r="D2840" s="144"/>
    </row>
    <row r="2841" spans="4:4">
      <c r="D2841" s="144"/>
    </row>
    <row r="2842" spans="4:4">
      <c r="D2842" s="144"/>
    </row>
    <row r="2843" spans="4:4">
      <c r="D2843" s="144"/>
    </row>
    <row r="2844" spans="4:4">
      <c r="D2844" s="144"/>
    </row>
    <row r="2845" spans="4:4">
      <c r="D2845" s="144"/>
    </row>
    <row r="2846" spans="4:4">
      <c r="D2846" s="144"/>
    </row>
    <row r="2847" spans="4:4">
      <c r="D2847" s="144"/>
    </row>
    <row r="2848" spans="4:4">
      <c r="D2848" s="144"/>
    </row>
    <row r="2849" spans="4:4">
      <c r="D2849" s="144"/>
    </row>
    <row r="2850" spans="4:4">
      <c r="D2850" s="144"/>
    </row>
    <row r="2851" spans="4:4">
      <c r="D2851" s="144"/>
    </row>
    <row r="2852" spans="4:4">
      <c r="D2852" s="144"/>
    </row>
    <row r="2853" spans="4:4">
      <c r="D2853" s="144"/>
    </row>
    <row r="2854" spans="4:4">
      <c r="D2854" s="144"/>
    </row>
    <row r="2855" spans="4:4">
      <c r="D2855" s="144"/>
    </row>
    <row r="2856" spans="4:4">
      <c r="D2856" s="144"/>
    </row>
    <row r="2857" spans="4:4">
      <c r="D2857" s="144"/>
    </row>
    <row r="2858" spans="4:4">
      <c r="D2858" s="144"/>
    </row>
    <row r="2859" spans="4:4">
      <c r="D2859" s="144"/>
    </row>
    <row r="2860" spans="4:4">
      <c r="D2860" s="144"/>
    </row>
    <row r="2861" spans="4:4">
      <c r="D2861" s="144"/>
    </row>
    <row r="2862" spans="4:4">
      <c r="D2862" s="144"/>
    </row>
    <row r="2863" spans="4:4">
      <c r="D2863" s="144"/>
    </row>
    <row r="2864" spans="4:4">
      <c r="D2864" s="144"/>
    </row>
    <row r="2865" spans="4:4">
      <c r="D2865" s="144"/>
    </row>
    <row r="2866" spans="4:4">
      <c r="D2866" s="144"/>
    </row>
    <row r="2867" spans="4:4">
      <c r="D2867" s="144"/>
    </row>
    <row r="2868" spans="4:4">
      <c r="D2868" s="144"/>
    </row>
    <row r="2869" spans="4:4">
      <c r="D2869" s="144"/>
    </row>
    <row r="2870" spans="4:4">
      <c r="D2870" s="144"/>
    </row>
    <row r="2871" spans="4:4">
      <c r="D2871" s="144"/>
    </row>
    <row r="2872" spans="4:4">
      <c r="D2872" s="144"/>
    </row>
    <row r="2873" spans="4:4">
      <c r="D2873" s="144"/>
    </row>
    <row r="2874" spans="4:4">
      <c r="D2874" s="144"/>
    </row>
    <row r="2875" spans="4:4">
      <c r="D2875" s="144"/>
    </row>
    <row r="2876" spans="4:4">
      <c r="D2876" s="144"/>
    </row>
    <row r="2877" spans="4:4">
      <c r="D2877" s="144"/>
    </row>
    <row r="2878" spans="4:4">
      <c r="D2878" s="144"/>
    </row>
    <row r="2879" spans="4:4">
      <c r="D2879" s="144"/>
    </row>
    <row r="2880" spans="4:4">
      <c r="D2880" s="144"/>
    </row>
    <row r="2881" spans="4:4">
      <c r="D2881" s="144"/>
    </row>
    <row r="2882" spans="4:4">
      <c r="D2882" s="144"/>
    </row>
    <row r="2883" spans="4:4">
      <c r="D2883" s="144"/>
    </row>
    <row r="2884" spans="4:4">
      <c r="D2884" s="144"/>
    </row>
    <row r="2885" spans="4:4">
      <c r="D2885" s="144"/>
    </row>
    <row r="2886" spans="4:4">
      <c r="D2886" s="144"/>
    </row>
    <row r="2887" spans="4:4">
      <c r="D2887" s="144"/>
    </row>
    <row r="2888" spans="4:4">
      <c r="D2888" s="144"/>
    </row>
    <row r="2889" spans="4:4">
      <c r="D2889" s="144"/>
    </row>
    <row r="2890" spans="4:4">
      <c r="D2890" s="144"/>
    </row>
    <row r="2891" spans="4:4">
      <c r="D2891" s="144"/>
    </row>
    <row r="2892" spans="4:4">
      <c r="D2892" s="144"/>
    </row>
    <row r="2893" spans="4:4">
      <c r="D2893" s="144"/>
    </row>
    <row r="2894" spans="4:4">
      <c r="D2894" s="144"/>
    </row>
    <row r="2895" spans="4:4">
      <c r="D2895" s="144"/>
    </row>
    <row r="2896" spans="4:4">
      <c r="D2896" s="144"/>
    </row>
    <row r="2897" spans="4:4">
      <c r="D2897" s="144"/>
    </row>
    <row r="2898" spans="4:4">
      <c r="D2898" s="144"/>
    </row>
    <row r="2899" spans="4:4">
      <c r="D2899" s="144"/>
    </row>
    <row r="2900" spans="4:4">
      <c r="D2900" s="144"/>
    </row>
    <row r="2901" spans="4:4">
      <c r="D2901" s="144"/>
    </row>
    <row r="2902" spans="4:4">
      <c r="D2902" s="144"/>
    </row>
    <row r="2903" spans="4:4">
      <c r="D2903" s="144"/>
    </row>
    <row r="2904" spans="4:4">
      <c r="D2904" s="144"/>
    </row>
    <row r="2905" spans="4:4">
      <c r="D2905" s="144"/>
    </row>
    <row r="2906" spans="4:4">
      <c r="D2906" s="144"/>
    </row>
    <row r="2907" spans="4:4">
      <c r="D2907" s="144"/>
    </row>
    <row r="2908" spans="4:4">
      <c r="D2908" s="144"/>
    </row>
    <row r="2909" spans="4:4">
      <c r="D2909" s="144"/>
    </row>
    <row r="2910" spans="4:4">
      <c r="D2910" s="144"/>
    </row>
    <row r="2911" spans="4:4">
      <c r="D2911" s="144"/>
    </row>
    <row r="2912" spans="4:4">
      <c r="D2912" s="144"/>
    </row>
    <row r="2913" spans="4:4">
      <c r="D2913" s="144"/>
    </row>
    <row r="2914" spans="4:4">
      <c r="D2914" s="144"/>
    </row>
    <row r="2915" spans="4:4">
      <c r="D2915" s="144"/>
    </row>
    <row r="2916" spans="4:4">
      <c r="D2916" s="144"/>
    </row>
    <row r="2917" spans="4:4">
      <c r="D2917" s="144"/>
    </row>
    <row r="2918" spans="4:4">
      <c r="D2918" s="144"/>
    </row>
    <row r="2919" spans="4:4">
      <c r="D2919" s="144"/>
    </row>
    <row r="2920" spans="4:4">
      <c r="D2920" s="144"/>
    </row>
    <row r="2921" spans="4:4">
      <c r="D2921" s="144"/>
    </row>
    <row r="2922" spans="4:4">
      <c r="D2922" s="144"/>
    </row>
    <row r="2923" spans="4:4">
      <c r="D2923" s="144"/>
    </row>
    <row r="2924" spans="4:4">
      <c r="D2924" s="144"/>
    </row>
    <row r="2925" spans="4:4">
      <c r="D2925" s="144"/>
    </row>
    <row r="2926" spans="4:4">
      <c r="D2926" s="144"/>
    </row>
    <row r="2927" spans="4:4">
      <c r="D2927" s="144"/>
    </row>
    <row r="2928" spans="4:4">
      <c r="D2928" s="144"/>
    </row>
    <row r="2929" spans="4:4">
      <c r="D2929" s="144"/>
    </row>
    <row r="2930" spans="4:4">
      <c r="D2930" s="144"/>
    </row>
    <row r="2931" spans="4:4">
      <c r="D2931" s="144"/>
    </row>
    <row r="2932" spans="4:4">
      <c r="D2932" s="144"/>
    </row>
    <row r="2933" spans="4:4">
      <c r="D2933" s="144"/>
    </row>
    <row r="2934" spans="4:4">
      <c r="D2934" s="144"/>
    </row>
    <row r="2935" spans="4:4">
      <c r="D2935" s="144"/>
    </row>
    <row r="2936" spans="4:4">
      <c r="D2936" s="144"/>
    </row>
    <row r="2937" spans="4:4">
      <c r="D2937" s="144"/>
    </row>
    <row r="2938" spans="4:4">
      <c r="D2938" s="144"/>
    </row>
    <row r="2939" spans="4:4">
      <c r="D2939" s="144"/>
    </row>
    <row r="2940" spans="4:4">
      <c r="D2940" s="144"/>
    </row>
    <row r="2941" spans="4:4">
      <c r="D2941" s="144"/>
    </row>
    <row r="2942" spans="4:4">
      <c r="D2942" s="144"/>
    </row>
    <row r="2943" spans="4:4">
      <c r="D2943" s="144"/>
    </row>
    <row r="2944" spans="4:4">
      <c r="D2944" s="144"/>
    </row>
    <row r="2945" spans="4:4">
      <c r="D2945" s="144"/>
    </row>
    <row r="2946" spans="4:4">
      <c r="D2946" s="144"/>
    </row>
    <row r="2947" spans="4:4">
      <c r="D2947" s="144"/>
    </row>
    <row r="2948" spans="4:4">
      <c r="D2948" s="144"/>
    </row>
    <row r="2949" spans="4:4">
      <c r="D2949" s="144"/>
    </row>
    <row r="2950" spans="4:4">
      <c r="D2950" s="144"/>
    </row>
    <row r="2951" spans="4:4">
      <c r="D2951" s="144"/>
    </row>
    <row r="2952" spans="4:4">
      <c r="D2952" s="144"/>
    </row>
    <row r="2953" spans="4:4">
      <c r="D2953" s="144"/>
    </row>
    <row r="2954" spans="4:4">
      <c r="D2954" s="144"/>
    </row>
    <row r="2955" spans="4:4">
      <c r="D2955" s="144"/>
    </row>
    <row r="2956" spans="4:4">
      <c r="D2956" s="144"/>
    </row>
    <row r="2957" spans="4:4">
      <c r="D2957" s="144"/>
    </row>
    <row r="2958" spans="4:4">
      <c r="D2958" s="144"/>
    </row>
    <row r="2959" spans="4:4">
      <c r="D2959" s="144"/>
    </row>
    <row r="2960" spans="4:4">
      <c r="D2960" s="144"/>
    </row>
    <row r="2961" spans="4:4">
      <c r="D2961" s="144"/>
    </row>
    <row r="2962" spans="4:4">
      <c r="D2962" s="144"/>
    </row>
    <row r="2963" spans="4:4">
      <c r="D2963" s="144"/>
    </row>
    <row r="2964" spans="4:4">
      <c r="D2964" s="144"/>
    </row>
    <row r="2965" spans="4:4">
      <c r="D2965" s="144"/>
    </row>
    <row r="2966" spans="4:4">
      <c r="D2966" s="144"/>
    </row>
    <row r="2967" spans="4:4">
      <c r="D2967" s="144"/>
    </row>
    <row r="2968" spans="4:4">
      <c r="D2968" s="144"/>
    </row>
    <row r="2969" spans="4:4">
      <c r="D2969" s="144"/>
    </row>
    <row r="2970" spans="4:4">
      <c r="D2970" s="144"/>
    </row>
    <row r="2971" spans="4:4">
      <c r="D2971" s="144"/>
    </row>
    <row r="2972" spans="4:4">
      <c r="D2972" s="144"/>
    </row>
    <row r="2973" spans="4:4">
      <c r="D2973" s="144"/>
    </row>
    <row r="2974" spans="4:4">
      <c r="D2974" s="144"/>
    </row>
    <row r="2975" spans="4:4">
      <c r="D2975" s="144"/>
    </row>
    <row r="2976" spans="4:4">
      <c r="D2976" s="144"/>
    </row>
    <row r="2977" spans="4:4">
      <c r="D2977" s="144"/>
    </row>
    <row r="2978" spans="4:4">
      <c r="D2978" s="144"/>
    </row>
    <row r="2979" spans="4:4">
      <c r="D2979" s="144"/>
    </row>
    <row r="2980" spans="4:4">
      <c r="D2980" s="144"/>
    </row>
    <row r="2981" spans="4:4">
      <c r="D2981" s="144"/>
    </row>
    <row r="2982" spans="4:4">
      <c r="D2982" s="144"/>
    </row>
    <row r="2983" spans="4:4">
      <c r="D2983" s="144"/>
    </row>
    <row r="2984" spans="4:4">
      <c r="D2984" s="144"/>
    </row>
    <row r="2985" spans="4:4">
      <c r="D2985" s="144"/>
    </row>
    <row r="2986" spans="4:4">
      <c r="D2986" s="144"/>
    </row>
    <row r="2987" spans="4:4">
      <c r="D2987" s="144"/>
    </row>
    <row r="2988" spans="4:4">
      <c r="D2988" s="144"/>
    </row>
    <row r="2989" spans="4:4">
      <c r="D2989" s="144"/>
    </row>
    <row r="2990" spans="4:4">
      <c r="D2990" s="144"/>
    </row>
    <row r="2991" spans="4:4">
      <c r="D2991" s="144"/>
    </row>
    <row r="2992" spans="4:4">
      <c r="D2992" s="144"/>
    </row>
    <row r="2993" spans="4:4">
      <c r="D2993" s="144"/>
    </row>
    <row r="2994" spans="4:4">
      <c r="D2994" s="144"/>
    </row>
    <row r="2995" spans="4:4">
      <c r="D2995" s="144"/>
    </row>
    <row r="2996" spans="4:4">
      <c r="D2996" s="144"/>
    </row>
    <row r="2997" spans="4:4">
      <c r="D2997" s="144"/>
    </row>
    <row r="2998" spans="4:4">
      <c r="D2998" s="144"/>
    </row>
    <row r="2999" spans="4:4">
      <c r="D2999" s="144"/>
    </row>
    <row r="3000" spans="4:4">
      <c r="D3000" s="144"/>
    </row>
    <row r="3001" spans="4:4">
      <c r="D3001" s="144"/>
    </row>
    <row r="3002" spans="4:4">
      <c r="D3002" s="144"/>
    </row>
    <row r="3003" spans="4:4">
      <c r="D3003" s="144"/>
    </row>
    <row r="3004" spans="4:4">
      <c r="D3004" s="144"/>
    </row>
    <row r="3005" spans="4:4">
      <c r="D3005" s="144"/>
    </row>
    <row r="3006" spans="4:4">
      <c r="D3006" s="144"/>
    </row>
    <row r="3007" spans="4:4">
      <c r="D3007" s="144"/>
    </row>
    <row r="3008" spans="4:4">
      <c r="D3008" s="144"/>
    </row>
    <row r="3009" spans="4:4">
      <c r="D3009" s="144"/>
    </row>
    <row r="3010" spans="4:4">
      <c r="D3010" s="144"/>
    </row>
    <row r="3011" spans="4:4">
      <c r="D3011" s="144"/>
    </row>
    <row r="3012" spans="4:4">
      <c r="D3012" s="144"/>
    </row>
    <row r="3013" spans="4:4">
      <c r="D3013" s="144"/>
    </row>
    <row r="3014" spans="4:4">
      <c r="D3014" s="144"/>
    </row>
    <row r="3015" spans="4:4">
      <c r="D3015" s="144"/>
    </row>
    <row r="3016" spans="4:4">
      <c r="D3016" s="144"/>
    </row>
    <row r="3017" spans="4:4">
      <c r="D3017" s="144"/>
    </row>
    <row r="3018" spans="4:4">
      <c r="D3018" s="144"/>
    </row>
    <row r="3019" spans="4:4">
      <c r="D3019" s="144"/>
    </row>
    <row r="3020" spans="4:4">
      <c r="D3020" s="144"/>
    </row>
    <row r="3021" spans="4:4">
      <c r="D3021" s="144"/>
    </row>
    <row r="3022" spans="4:4">
      <c r="D3022" s="144"/>
    </row>
    <row r="3023" spans="4:4">
      <c r="D3023" s="144"/>
    </row>
    <row r="3024" spans="4:4">
      <c r="D3024" s="144"/>
    </row>
    <row r="3025" spans="4:4">
      <c r="D3025" s="144"/>
    </row>
    <row r="3026" spans="4:4">
      <c r="D3026" s="144"/>
    </row>
    <row r="3027" spans="4:4">
      <c r="D3027" s="144"/>
    </row>
    <row r="3028" spans="4:4">
      <c r="D3028" s="144"/>
    </row>
    <row r="3029" spans="4:4">
      <c r="D3029" s="144"/>
    </row>
    <row r="3030" spans="4:4">
      <c r="D3030" s="144"/>
    </row>
    <row r="3031" spans="4:4">
      <c r="D3031" s="144"/>
    </row>
    <row r="3032" spans="4:4">
      <c r="D3032" s="144"/>
    </row>
    <row r="3033" spans="4:4">
      <c r="D3033" s="144"/>
    </row>
    <row r="3034" spans="4:4">
      <c r="D3034" s="144"/>
    </row>
    <row r="3035" spans="4:4">
      <c r="D3035" s="144"/>
    </row>
    <row r="3036" spans="4:4">
      <c r="D3036" s="144"/>
    </row>
    <row r="3037" spans="4:4">
      <c r="D3037" s="144"/>
    </row>
    <row r="3038" spans="4:4">
      <c r="D3038" s="144"/>
    </row>
    <row r="3039" spans="4:4">
      <c r="D3039" s="144"/>
    </row>
    <row r="3040" spans="4:4">
      <c r="D3040" s="144"/>
    </row>
    <row r="3041" spans="4:4">
      <c r="D3041" s="144"/>
    </row>
    <row r="3042" spans="4:4">
      <c r="D3042" s="144"/>
    </row>
    <row r="3043" spans="4:4">
      <c r="D3043" s="144"/>
    </row>
    <row r="3044" spans="4:4">
      <c r="D3044" s="144"/>
    </row>
    <row r="3045" spans="4:4">
      <c r="D3045" s="144"/>
    </row>
    <row r="3046" spans="4:4">
      <c r="D3046" s="144"/>
    </row>
    <row r="3047" spans="4:4">
      <c r="D3047" s="144"/>
    </row>
    <row r="3048" spans="4:4">
      <c r="D3048" s="144"/>
    </row>
    <row r="3049" spans="4:4">
      <c r="D3049" s="144"/>
    </row>
    <row r="3050" spans="4:4">
      <c r="D3050" s="144"/>
    </row>
    <row r="3051" spans="4:4">
      <c r="D3051" s="144"/>
    </row>
    <row r="3052" spans="4:4">
      <c r="D3052" s="144"/>
    </row>
    <row r="3053" spans="4:4">
      <c r="D3053" s="144"/>
    </row>
    <row r="3054" spans="4:4">
      <c r="D3054" s="144"/>
    </row>
    <row r="3055" spans="4:4">
      <c r="D3055" s="144"/>
    </row>
    <row r="3056" spans="4:4">
      <c r="D3056" s="144"/>
    </row>
    <row r="3057" spans="4:4">
      <c r="D3057" s="144"/>
    </row>
    <row r="3058" spans="4:4">
      <c r="D3058" s="144"/>
    </row>
    <row r="3059" spans="4:4">
      <c r="D3059" s="144"/>
    </row>
    <row r="3060" spans="4:4">
      <c r="D3060" s="144"/>
    </row>
    <row r="3061" spans="4:4">
      <c r="D3061" s="144"/>
    </row>
    <row r="3062" spans="4:4">
      <c r="D3062" s="144"/>
    </row>
    <row r="3063" spans="4:4">
      <c r="D3063" s="144"/>
    </row>
    <row r="3064" spans="4:4">
      <c r="D3064" s="144"/>
    </row>
    <row r="3065" spans="4:4">
      <c r="D3065" s="144"/>
    </row>
    <row r="3066" spans="4:4">
      <c r="D3066" s="144"/>
    </row>
    <row r="3067" spans="4:4">
      <c r="D3067" s="144"/>
    </row>
    <row r="3068" spans="4:4">
      <c r="D3068" s="144"/>
    </row>
    <row r="3069" spans="4:4">
      <c r="D3069" s="144"/>
    </row>
    <row r="3070" spans="4:4">
      <c r="D3070" s="144"/>
    </row>
    <row r="3071" spans="4:4">
      <c r="D3071" s="144"/>
    </row>
    <row r="3072" spans="4:4">
      <c r="D3072" s="144"/>
    </row>
    <row r="3073" spans="4:4">
      <c r="D3073" s="144"/>
    </row>
    <row r="3074" spans="4:4">
      <c r="D3074" s="144"/>
    </row>
    <row r="3075" spans="4:4">
      <c r="D3075" s="144"/>
    </row>
    <row r="3076" spans="4:4">
      <c r="D3076" s="144"/>
    </row>
    <row r="3077" spans="4:4">
      <c r="D3077" s="144"/>
    </row>
    <row r="3078" spans="4:4">
      <c r="D3078" s="144"/>
    </row>
    <row r="3079" spans="4:4">
      <c r="D3079" s="144"/>
    </row>
    <row r="3080" spans="4:4">
      <c r="D3080" s="144"/>
    </row>
    <row r="3081" spans="4:4">
      <c r="D3081" s="144"/>
    </row>
    <row r="3082" spans="4:4">
      <c r="D3082" s="144"/>
    </row>
    <row r="3083" spans="4:4">
      <c r="D3083" s="144"/>
    </row>
    <row r="3084" spans="4:4">
      <c r="D3084" s="144"/>
    </row>
    <row r="3085" spans="4:4">
      <c r="D3085" s="144"/>
    </row>
    <row r="3086" spans="4:4">
      <c r="D3086" s="144"/>
    </row>
    <row r="3087" spans="4:4">
      <c r="D3087" s="144"/>
    </row>
    <row r="3088" spans="4:4">
      <c r="D3088" s="144"/>
    </row>
    <row r="3089" spans="4:4">
      <c r="D3089" s="144"/>
    </row>
    <row r="3090" spans="4:4">
      <c r="D3090" s="144"/>
    </row>
    <row r="3091" spans="4:4">
      <c r="D3091" s="144"/>
    </row>
    <row r="3092" spans="4:4">
      <c r="D3092" s="144"/>
    </row>
    <row r="3093" spans="4:4">
      <c r="D3093" s="144"/>
    </row>
    <row r="3094" spans="4:4">
      <c r="D3094" s="144"/>
    </row>
    <row r="3095" spans="4:4">
      <c r="D3095" s="144"/>
    </row>
    <row r="3096" spans="4:4">
      <c r="D3096" s="144"/>
    </row>
    <row r="3097" spans="4:4">
      <c r="D3097" s="144"/>
    </row>
    <row r="3098" spans="4:4">
      <c r="D3098" s="144"/>
    </row>
    <row r="3099" spans="4:4">
      <c r="D3099" s="144"/>
    </row>
    <row r="3100" spans="4:4">
      <c r="D3100" s="144"/>
    </row>
    <row r="3101" spans="4:4">
      <c r="D3101" s="144"/>
    </row>
    <row r="3102" spans="4:4">
      <c r="D3102" s="144"/>
    </row>
    <row r="3103" spans="4:4">
      <c r="D3103" s="144"/>
    </row>
    <row r="3104" spans="4:4">
      <c r="D3104" s="144"/>
    </row>
    <row r="3105" spans="4:4">
      <c r="D3105" s="144"/>
    </row>
    <row r="3106" spans="4:4">
      <c r="D3106" s="144"/>
    </row>
    <row r="3107" spans="4:4">
      <c r="D3107" s="144"/>
    </row>
    <row r="3108" spans="4:4">
      <c r="D3108" s="144"/>
    </row>
    <row r="3109" spans="4:4">
      <c r="D3109" s="144"/>
    </row>
    <row r="3110" spans="4:4">
      <c r="D3110" s="144"/>
    </row>
    <row r="3111" spans="4:4">
      <c r="D3111" s="144"/>
    </row>
    <row r="3112" spans="4:4">
      <c r="D3112" s="144"/>
    </row>
    <row r="3113" spans="4:4">
      <c r="D3113" s="144"/>
    </row>
    <row r="3114" spans="4:4">
      <c r="D3114" s="144"/>
    </row>
    <row r="3115" spans="4:4">
      <c r="D3115" s="144"/>
    </row>
    <row r="3116" spans="4:4">
      <c r="D3116" s="144"/>
    </row>
    <row r="3117" spans="4:4">
      <c r="D3117" s="144"/>
    </row>
    <row r="3118" spans="4:4">
      <c r="D3118" s="144"/>
    </row>
    <row r="3119" spans="4:4">
      <c r="D3119" s="144"/>
    </row>
    <row r="3120" spans="4:4">
      <c r="D3120" s="144"/>
    </row>
    <row r="3121" spans="4:4">
      <c r="D3121" s="144"/>
    </row>
    <row r="3122" spans="4:4">
      <c r="D3122" s="144"/>
    </row>
    <row r="3123" spans="4:4">
      <c r="D3123" s="144"/>
    </row>
    <row r="3124" spans="4:4">
      <c r="D3124" s="144"/>
    </row>
    <row r="3125" spans="4:4">
      <c r="D3125" s="144"/>
    </row>
    <row r="3126" spans="4:4">
      <c r="D3126" s="144"/>
    </row>
    <row r="3127" spans="4:4">
      <c r="D3127" s="144"/>
    </row>
    <row r="3128" spans="4:4">
      <c r="D3128" s="144"/>
    </row>
    <row r="3129" spans="4:4">
      <c r="D3129" s="144"/>
    </row>
    <row r="3130" spans="4:4">
      <c r="D3130" s="144"/>
    </row>
    <row r="3131" spans="4:4">
      <c r="D3131" s="144"/>
    </row>
    <row r="3132" spans="4:4">
      <c r="D3132" s="144"/>
    </row>
    <row r="3133" spans="4:4">
      <c r="D3133" s="144"/>
    </row>
    <row r="3134" spans="4:4">
      <c r="D3134" s="144"/>
    </row>
    <row r="3135" spans="4:4">
      <c r="D3135" s="144"/>
    </row>
    <row r="3136" spans="4:4">
      <c r="D3136" s="144"/>
    </row>
    <row r="3137" spans="4:4">
      <c r="D3137" s="144"/>
    </row>
    <row r="3138" spans="4:4">
      <c r="D3138" s="144"/>
    </row>
    <row r="3139" spans="4:4">
      <c r="D3139" s="144"/>
    </row>
    <row r="3140" spans="4:4">
      <c r="D3140" s="144"/>
    </row>
    <row r="3141" spans="4:4">
      <c r="D3141" s="144"/>
    </row>
    <row r="3142" spans="4:4">
      <c r="D3142" s="144"/>
    </row>
    <row r="3143" spans="4:4">
      <c r="D3143" s="144"/>
    </row>
    <row r="3144" spans="4:4">
      <c r="D3144" s="144"/>
    </row>
    <row r="3145" spans="4:4">
      <c r="D3145" s="144"/>
    </row>
    <row r="3146" spans="4:4">
      <c r="D3146" s="144"/>
    </row>
    <row r="3147" spans="4:4">
      <c r="D3147" s="144"/>
    </row>
    <row r="3148" spans="4:4">
      <c r="D3148" s="144"/>
    </row>
    <row r="3149" spans="4:4">
      <c r="D3149" s="144"/>
    </row>
    <row r="3150" spans="4:4">
      <c r="D3150" s="144"/>
    </row>
    <row r="3151" spans="4:4">
      <c r="D3151" s="144"/>
    </row>
    <row r="3152" spans="4:4">
      <c r="D3152" s="144"/>
    </row>
    <row r="3153" spans="4:4">
      <c r="D3153" s="144"/>
    </row>
    <row r="3154" spans="4:4">
      <c r="D3154" s="144"/>
    </row>
    <row r="3155" spans="4:4">
      <c r="D3155" s="144"/>
    </row>
    <row r="3156" spans="4:4">
      <c r="D3156" s="144"/>
    </row>
    <row r="3157" spans="4:4">
      <c r="D3157" s="144"/>
    </row>
    <row r="3158" spans="4:4">
      <c r="D3158" s="144"/>
    </row>
    <row r="3159" spans="4:4">
      <c r="D3159" s="144"/>
    </row>
    <row r="3160" spans="4:4">
      <c r="D3160" s="144"/>
    </row>
    <row r="3161" spans="4:4">
      <c r="D3161" s="144"/>
    </row>
    <row r="3162" spans="4:4">
      <c r="D3162" s="144"/>
    </row>
    <row r="3163" spans="4:4">
      <c r="D3163" s="144"/>
    </row>
    <row r="3164" spans="4:4">
      <c r="D3164" s="144"/>
    </row>
    <row r="3165" spans="4:4">
      <c r="D3165" s="144"/>
    </row>
    <row r="3166" spans="4:4">
      <c r="D3166" s="144"/>
    </row>
    <row r="3167" spans="4:4">
      <c r="D3167" s="144"/>
    </row>
    <row r="3168" spans="4:4">
      <c r="D3168" s="144"/>
    </row>
    <row r="3169" spans="4:4">
      <c r="D3169" s="144"/>
    </row>
    <row r="3170" spans="4:4">
      <c r="D3170" s="144"/>
    </row>
    <row r="3171" spans="4:4">
      <c r="D3171" s="144"/>
    </row>
    <row r="3172" spans="4:4">
      <c r="D3172" s="144"/>
    </row>
    <row r="3173" spans="4:4">
      <c r="D3173" s="144"/>
    </row>
    <row r="3174" spans="4:4">
      <c r="D3174" s="144"/>
    </row>
    <row r="3175" spans="4:4">
      <c r="D3175" s="144"/>
    </row>
    <row r="3176" spans="4:4">
      <c r="D3176" s="144"/>
    </row>
    <row r="3177" spans="4:4">
      <c r="D3177" s="144"/>
    </row>
    <row r="3178" spans="4:4">
      <c r="D3178" s="144"/>
    </row>
    <row r="3179" spans="4:4">
      <c r="D3179" s="144"/>
    </row>
    <row r="3180" spans="4:4">
      <c r="D3180" s="144"/>
    </row>
    <row r="3181" spans="4:4">
      <c r="D3181" s="144"/>
    </row>
    <row r="3182" spans="4:4">
      <c r="D3182" s="144"/>
    </row>
    <row r="3183" spans="4:4">
      <c r="D3183" s="144"/>
    </row>
    <row r="3184" spans="4:4">
      <c r="D3184" s="144"/>
    </row>
    <row r="3185" spans="4:4">
      <c r="D3185" s="144"/>
    </row>
    <row r="3186" spans="4:4">
      <c r="D3186" s="144"/>
    </row>
    <row r="3187" spans="4:4">
      <c r="D3187" s="144"/>
    </row>
    <row r="3188" spans="4:4">
      <c r="D3188" s="144"/>
    </row>
    <row r="3189" spans="4:4">
      <c r="D3189" s="144"/>
    </row>
    <row r="3190" spans="4:4">
      <c r="D3190" s="144"/>
    </row>
    <row r="3191" spans="4:4">
      <c r="D3191" s="144"/>
    </row>
    <row r="3192" spans="4:4">
      <c r="D3192" s="144"/>
    </row>
    <row r="3193" spans="4:4">
      <c r="D3193" s="144"/>
    </row>
    <row r="3194" spans="4:4">
      <c r="D3194" s="144"/>
    </row>
    <row r="3195" spans="4:4">
      <c r="D3195" s="144"/>
    </row>
    <row r="3196" spans="4:4">
      <c r="D3196" s="144"/>
    </row>
    <row r="3197" spans="4:4">
      <c r="D3197" s="144"/>
    </row>
    <row r="3198" spans="4:4">
      <c r="D3198" s="144"/>
    </row>
    <row r="3199" spans="4:4">
      <c r="D3199" s="144"/>
    </row>
    <row r="3200" spans="4:4">
      <c r="D3200" s="144"/>
    </row>
    <row r="3201" spans="4:4">
      <c r="D3201" s="144"/>
    </row>
    <row r="3202" spans="4:4">
      <c r="D3202" s="144"/>
    </row>
    <row r="3203" spans="4:4">
      <c r="D3203" s="144"/>
    </row>
    <row r="3204" spans="4:4">
      <c r="D3204" s="144"/>
    </row>
    <row r="3205" spans="4:4">
      <c r="D3205" s="144"/>
    </row>
    <row r="3206" spans="4:4">
      <c r="D3206" s="144"/>
    </row>
    <row r="3207" spans="4:4">
      <c r="D3207" s="144"/>
    </row>
    <row r="3208" spans="4:4">
      <c r="D3208" s="144"/>
    </row>
    <row r="3209" spans="4:4">
      <c r="D3209" s="144"/>
    </row>
    <row r="3210" spans="4:4">
      <c r="D3210" s="144"/>
    </row>
    <row r="3211" spans="4:4">
      <c r="D3211" s="144"/>
    </row>
    <row r="3212" spans="4:4">
      <c r="D3212" s="144"/>
    </row>
    <row r="3213" spans="4:4">
      <c r="D3213" s="144"/>
    </row>
    <row r="3214" spans="4:4">
      <c r="D3214" s="144"/>
    </row>
    <row r="3215" spans="4:4">
      <c r="D3215" s="144"/>
    </row>
    <row r="3216" spans="4:4">
      <c r="D3216" s="144"/>
    </row>
    <row r="3217" spans="4:4">
      <c r="D3217" s="144"/>
    </row>
    <row r="3218" spans="4:4">
      <c r="D3218" s="144"/>
    </row>
    <row r="3219" spans="4:4">
      <c r="D3219" s="144"/>
    </row>
    <row r="3220" spans="4:4">
      <c r="D3220" s="144"/>
    </row>
    <row r="3221" spans="4:4">
      <c r="D3221" s="144"/>
    </row>
    <row r="3222" spans="4:4">
      <c r="D3222" s="144"/>
    </row>
    <row r="3223" spans="4:4">
      <c r="D3223" s="144"/>
    </row>
    <row r="3224" spans="4:4">
      <c r="D3224" s="144"/>
    </row>
    <row r="3225" spans="4:4">
      <c r="D3225" s="144"/>
    </row>
    <row r="3226" spans="4:4">
      <c r="D3226" s="144"/>
    </row>
    <row r="3227" spans="4:4">
      <c r="D3227" s="144"/>
    </row>
    <row r="3228" spans="4:4">
      <c r="D3228" s="144"/>
    </row>
    <row r="3229" spans="4:4">
      <c r="D3229" s="144"/>
    </row>
    <row r="3230" spans="4:4">
      <c r="D3230" s="144"/>
    </row>
    <row r="3231" spans="4:4">
      <c r="D3231" s="144"/>
    </row>
    <row r="3232" spans="4:4">
      <c r="D3232" s="144"/>
    </row>
    <row r="3233" spans="4:4">
      <c r="D3233" s="144"/>
    </row>
    <row r="3234" spans="4:4">
      <c r="D3234" s="144"/>
    </row>
    <row r="3235" spans="4:4">
      <c r="D3235" s="144"/>
    </row>
    <row r="3236" spans="4:4">
      <c r="D3236" s="144"/>
    </row>
    <row r="3237" spans="4:4">
      <c r="D3237" s="144"/>
    </row>
    <row r="3238" spans="4:4">
      <c r="D3238" s="144"/>
    </row>
    <row r="3239" spans="4:4">
      <c r="D3239" s="144"/>
    </row>
    <row r="3240" spans="4:4">
      <c r="D3240" s="144"/>
    </row>
    <row r="3241" spans="4:4">
      <c r="D3241" s="144"/>
    </row>
    <row r="3242" spans="4:4">
      <c r="D3242" s="144"/>
    </row>
    <row r="3243" spans="4:4">
      <c r="D3243" s="144"/>
    </row>
    <row r="3244" spans="4:4">
      <c r="D3244" s="144"/>
    </row>
    <row r="3245" spans="4:4">
      <c r="D3245" s="144"/>
    </row>
    <row r="3246" spans="4:4">
      <c r="D3246" s="144"/>
    </row>
    <row r="3247" spans="4:4">
      <c r="D3247" s="144"/>
    </row>
    <row r="3248" spans="4:4">
      <c r="D3248" s="144"/>
    </row>
    <row r="3249" spans="4:4">
      <c r="D3249" s="144"/>
    </row>
    <row r="3250" spans="4:4">
      <c r="D3250" s="144"/>
    </row>
    <row r="3251" spans="4:4">
      <c r="D3251" s="144"/>
    </row>
    <row r="3252" spans="4:4">
      <c r="D3252" s="144"/>
    </row>
    <row r="3253" spans="4:4">
      <c r="D3253" s="144"/>
    </row>
    <row r="3254" spans="4:4">
      <c r="D3254" s="144"/>
    </row>
    <row r="3255" spans="4:4">
      <c r="D3255" s="144"/>
    </row>
    <row r="3256" spans="4:4">
      <c r="D3256" s="144"/>
    </row>
    <row r="3257" spans="4:4">
      <c r="D3257" s="144"/>
    </row>
    <row r="3258" spans="4:4">
      <c r="D3258" s="144"/>
    </row>
    <row r="3259" spans="4:4">
      <c r="D3259" s="144"/>
    </row>
    <row r="3260" spans="4:4">
      <c r="D3260" s="144"/>
    </row>
    <row r="3261" spans="4:4">
      <c r="D3261" s="144"/>
    </row>
    <row r="3262" spans="4:4">
      <c r="D3262" s="144"/>
    </row>
    <row r="3263" spans="4:4">
      <c r="D3263" s="144"/>
    </row>
    <row r="3264" spans="4:4">
      <c r="D3264" s="144"/>
    </row>
    <row r="3265" spans="4:4">
      <c r="D3265" s="144"/>
    </row>
    <row r="3266" spans="4:4">
      <c r="D3266" s="144"/>
    </row>
    <row r="3267" spans="4:4">
      <c r="D3267" s="144"/>
    </row>
    <row r="3268" spans="4:4">
      <c r="D3268" s="144"/>
    </row>
    <row r="3269" spans="4:4">
      <c r="D3269" s="144"/>
    </row>
    <row r="3270" spans="4:4">
      <c r="D3270" s="144"/>
    </row>
    <row r="3271" spans="4:4">
      <c r="D3271" s="144"/>
    </row>
    <row r="3272" spans="4:4">
      <c r="D3272" s="144"/>
    </row>
    <row r="3273" spans="4:4">
      <c r="D3273" s="144"/>
    </row>
    <row r="3274" spans="4:4">
      <c r="D3274" s="144"/>
    </row>
    <row r="3275" spans="4:4">
      <c r="D3275" s="144"/>
    </row>
    <row r="3276" spans="4:4">
      <c r="D3276" s="144"/>
    </row>
    <row r="3277" spans="4:4">
      <c r="D3277" s="144"/>
    </row>
    <row r="3278" spans="4:4">
      <c r="D3278" s="144"/>
    </row>
    <row r="3279" spans="4:4">
      <c r="D3279" s="144"/>
    </row>
    <row r="3280" spans="4:4">
      <c r="D3280" s="144"/>
    </row>
    <row r="3281" spans="4:4">
      <c r="D3281" s="144"/>
    </row>
    <row r="3282" spans="4:4">
      <c r="D3282" s="144"/>
    </row>
    <row r="3283" spans="4:4">
      <c r="D3283" s="144"/>
    </row>
    <row r="3284" spans="4:4">
      <c r="D3284" s="144"/>
    </row>
    <row r="3285" spans="4:4">
      <c r="D3285" s="144"/>
    </row>
    <row r="3286" spans="4:4">
      <c r="D3286" s="144"/>
    </row>
    <row r="3287" spans="4:4">
      <c r="D3287" s="144"/>
    </row>
    <row r="3288" spans="4:4">
      <c r="D3288" s="144"/>
    </row>
    <row r="3289" spans="4:4">
      <c r="D3289" s="144"/>
    </row>
    <row r="3290" spans="4:4">
      <c r="D3290" s="144"/>
    </row>
    <row r="3291" spans="4:4">
      <c r="D3291" s="144"/>
    </row>
    <row r="3292" spans="4:4">
      <c r="D3292" s="144"/>
    </row>
    <row r="3293" spans="4:4">
      <c r="D3293" s="144"/>
    </row>
    <row r="3294" spans="4:4">
      <c r="D3294" s="144"/>
    </row>
    <row r="3295" spans="4:4">
      <c r="D3295" s="144"/>
    </row>
    <row r="3296" spans="4:4">
      <c r="D3296" s="144"/>
    </row>
    <row r="3297" spans="4:4">
      <c r="D3297" s="144"/>
    </row>
    <row r="3298" spans="4:4">
      <c r="D3298" s="144"/>
    </row>
    <row r="3299" spans="4:4">
      <c r="D3299" s="144"/>
    </row>
    <row r="3300" spans="4:4">
      <c r="D3300" s="144"/>
    </row>
    <row r="3301" spans="4:4">
      <c r="D3301" s="144"/>
    </row>
    <row r="3302" spans="4:4">
      <c r="D3302" s="144"/>
    </row>
    <row r="3303" spans="4:4">
      <c r="D3303" s="144"/>
    </row>
    <row r="3304" spans="4:4">
      <c r="D3304" s="144"/>
    </row>
    <row r="3305" spans="4:4">
      <c r="D3305" s="144"/>
    </row>
    <row r="3306" spans="4:4">
      <c r="D3306" s="144"/>
    </row>
    <row r="3307" spans="4:4">
      <c r="D3307" s="144"/>
    </row>
    <row r="3308" spans="4:4">
      <c r="D3308" s="144"/>
    </row>
    <row r="3309" spans="4:4">
      <c r="D3309" s="144"/>
    </row>
    <row r="3310" spans="4:4">
      <c r="D3310" s="144"/>
    </row>
    <row r="3311" spans="4:4">
      <c r="D3311" s="144"/>
    </row>
    <row r="3312" spans="4:4">
      <c r="D3312" s="144"/>
    </row>
    <row r="3313" spans="4:4">
      <c r="D3313" s="144"/>
    </row>
    <row r="3314" spans="4:4">
      <c r="D3314" s="144"/>
    </row>
    <row r="3315" spans="4:4">
      <c r="D3315" s="144"/>
    </row>
    <row r="3316" spans="4:4">
      <c r="D3316" s="144"/>
    </row>
    <row r="3317" spans="4:4">
      <c r="D3317" s="144"/>
    </row>
    <row r="3318" spans="4:4">
      <c r="D3318" s="144"/>
    </row>
    <row r="3319" spans="4:4">
      <c r="D3319" s="144"/>
    </row>
    <row r="3320" spans="4:4">
      <c r="D3320" s="144"/>
    </row>
    <row r="3321" spans="4:4">
      <c r="D3321" s="144"/>
    </row>
    <row r="3322" spans="4:4">
      <c r="D3322" s="144"/>
    </row>
    <row r="3323" spans="4:4">
      <c r="D3323" s="144"/>
    </row>
    <row r="3324" spans="4:4">
      <c r="D3324" s="144"/>
    </row>
    <row r="3325" spans="4:4">
      <c r="D3325" s="144"/>
    </row>
    <row r="3326" spans="4:4">
      <c r="D3326" s="144"/>
    </row>
    <row r="3327" spans="4:4">
      <c r="D3327" s="144"/>
    </row>
    <row r="3328" spans="4:4">
      <c r="D3328" s="144"/>
    </row>
    <row r="3329" spans="4:4">
      <c r="D3329" s="144"/>
    </row>
    <row r="3330" spans="4:4">
      <c r="D3330" s="144"/>
    </row>
    <row r="3331" spans="4:4">
      <c r="D3331" s="144"/>
    </row>
    <row r="3332" spans="4:4">
      <c r="D3332" s="144"/>
    </row>
    <row r="3333" spans="4:4">
      <c r="D3333" s="144"/>
    </row>
    <row r="3334" spans="4:4">
      <c r="D3334" s="144"/>
    </row>
    <row r="3335" spans="4:4">
      <c r="D3335" s="144"/>
    </row>
    <row r="3336" spans="4:4">
      <c r="D3336" s="144"/>
    </row>
    <row r="3337" spans="4:4">
      <c r="D3337" s="144"/>
    </row>
    <row r="3338" spans="4:4">
      <c r="D3338" s="144"/>
    </row>
    <row r="3339" spans="4:4">
      <c r="D3339" s="144"/>
    </row>
    <row r="3340" spans="4:4">
      <c r="D3340" s="144"/>
    </row>
    <row r="3341" spans="4:4">
      <c r="D3341" s="144"/>
    </row>
    <row r="3342" spans="4:4">
      <c r="D3342" s="144"/>
    </row>
    <row r="3343" spans="4:4">
      <c r="D3343" s="144"/>
    </row>
    <row r="3344" spans="4:4">
      <c r="D3344" s="144"/>
    </row>
    <row r="3345" spans="4:4">
      <c r="D3345" s="144"/>
    </row>
    <row r="3346" spans="4:4">
      <c r="D3346" s="144"/>
    </row>
    <row r="3347" spans="4:4">
      <c r="D3347" s="144"/>
    </row>
    <row r="3348" spans="4:4">
      <c r="D3348" s="144"/>
    </row>
    <row r="3349" spans="4:4">
      <c r="D3349" s="144"/>
    </row>
    <row r="3350" spans="4:4">
      <c r="D3350" s="144"/>
    </row>
    <row r="3351" spans="4:4">
      <c r="D3351" s="144"/>
    </row>
    <row r="3352" spans="4:4">
      <c r="D3352" s="144"/>
    </row>
    <row r="3353" spans="4:4">
      <c r="D3353" s="144"/>
    </row>
    <row r="3354" spans="4:4">
      <c r="D3354" s="144"/>
    </row>
    <row r="3355" spans="4:4">
      <c r="D3355" s="144"/>
    </row>
    <row r="3356" spans="4:4">
      <c r="D3356" s="144"/>
    </row>
    <row r="3357" spans="4:4">
      <c r="D3357" s="144"/>
    </row>
    <row r="3358" spans="4:4">
      <c r="D3358" s="144"/>
    </row>
    <row r="3359" spans="4:4">
      <c r="D3359" s="144"/>
    </row>
    <row r="3360" spans="4:4">
      <c r="D3360" s="144"/>
    </row>
    <row r="3361" spans="4:4">
      <c r="D3361" s="144"/>
    </row>
    <row r="3362" spans="4:4">
      <c r="D3362" s="144"/>
    </row>
    <row r="3363" spans="4:4">
      <c r="D3363" s="144"/>
    </row>
    <row r="3364" spans="4:4">
      <c r="D3364" s="144"/>
    </row>
    <row r="3365" spans="4:4">
      <c r="D3365" s="144"/>
    </row>
    <row r="3366" spans="4:4">
      <c r="D3366" s="144"/>
    </row>
    <row r="3367" spans="4:4">
      <c r="D3367" s="144"/>
    </row>
    <row r="3368" spans="4:4">
      <c r="D3368" s="144"/>
    </row>
    <row r="3369" spans="4:4">
      <c r="D3369" s="144"/>
    </row>
    <row r="3370" spans="4:4">
      <c r="D3370" s="144"/>
    </row>
    <row r="3371" spans="4:4">
      <c r="D3371" s="144"/>
    </row>
    <row r="3372" spans="4:4">
      <c r="D3372" s="144"/>
    </row>
    <row r="3373" spans="4:4">
      <c r="D3373" s="144"/>
    </row>
    <row r="3374" spans="4:4">
      <c r="D3374" s="144"/>
    </row>
    <row r="3375" spans="4:4">
      <c r="D3375" s="144"/>
    </row>
    <row r="3376" spans="4:4">
      <c r="D3376" s="144"/>
    </row>
    <row r="3377" spans="4:4">
      <c r="D3377" s="144"/>
    </row>
    <row r="3378" spans="4:4">
      <c r="D3378" s="144"/>
    </row>
    <row r="3379" spans="4:4">
      <c r="D3379" s="144"/>
    </row>
    <row r="3380" spans="4:4">
      <c r="D3380" s="144"/>
    </row>
    <row r="3381" spans="4:4">
      <c r="D3381" s="144"/>
    </row>
    <row r="3382" spans="4:4">
      <c r="D3382" s="144"/>
    </row>
    <row r="3383" spans="4:4">
      <c r="D3383" s="144"/>
    </row>
    <row r="3384" spans="4:4">
      <c r="D3384" s="144"/>
    </row>
    <row r="3385" spans="4:4">
      <c r="D3385" s="144"/>
    </row>
    <row r="3386" spans="4:4">
      <c r="D3386" s="144"/>
    </row>
    <row r="3387" spans="4:4">
      <c r="D3387" s="144"/>
    </row>
    <row r="3388" spans="4:4">
      <c r="D3388" s="144"/>
    </row>
    <row r="3389" spans="4:4">
      <c r="D3389" s="144"/>
    </row>
    <row r="3390" spans="4:4">
      <c r="D3390" s="144"/>
    </row>
    <row r="3391" spans="4:4">
      <c r="D3391" s="144"/>
    </row>
    <row r="3392" spans="4:4">
      <c r="D3392" s="144"/>
    </row>
    <row r="3393" spans="4:4">
      <c r="D3393" s="144"/>
    </row>
    <row r="3394" spans="4:4">
      <c r="D3394" s="144"/>
    </row>
    <row r="3395" spans="4:4">
      <c r="D3395" s="144"/>
    </row>
    <row r="3396" spans="4:4">
      <c r="D3396" s="144"/>
    </row>
    <row r="3397" spans="4:4">
      <c r="D3397" s="144"/>
    </row>
    <row r="3398" spans="4:4">
      <c r="D3398" s="144"/>
    </row>
    <row r="3399" spans="4:4">
      <c r="D3399" s="144"/>
    </row>
    <row r="3400" spans="4:4">
      <c r="D3400" s="144"/>
    </row>
    <row r="3401" spans="4:4">
      <c r="D3401" s="144"/>
    </row>
    <row r="3402" spans="4:4">
      <c r="D3402" s="144"/>
    </row>
    <row r="3403" spans="4:4">
      <c r="D3403" s="144"/>
    </row>
    <row r="3404" spans="4:4">
      <c r="D3404" s="144"/>
    </row>
    <row r="3405" spans="4:4">
      <c r="D3405" s="144"/>
    </row>
    <row r="3406" spans="4:4">
      <c r="D3406" s="144"/>
    </row>
    <row r="3407" spans="4:4">
      <c r="D3407" s="144"/>
    </row>
    <row r="3408" spans="4:4">
      <c r="D3408" s="144"/>
    </row>
    <row r="3409" spans="4:4">
      <c r="D3409" s="144"/>
    </row>
    <row r="3410" spans="4:4">
      <c r="D3410" s="144"/>
    </row>
    <row r="3411" spans="4:4">
      <c r="D3411" s="144"/>
    </row>
    <row r="3412" spans="4:4">
      <c r="D3412" s="144"/>
    </row>
    <row r="3413" spans="4:4">
      <c r="D3413" s="144"/>
    </row>
    <row r="3414" spans="4:4">
      <c r="D3414" s="144"/>
    </row>
    <row r="3415" spans="4:4">
      <c r="D3415" s="144"/>
    </row>
    <row r="3416" spans="4:4">
      <c r="D3416" s="144"/>
    </row>
    <row r="3417" spans="4:4">
      <c r="D3417" s="144"/>
    </row>
    <row r="3418" spans="4:4">
      <c r="D3418" s="144"/>
    </row>
    <row r="3419" spans="4:4">
      <c r="D3419" s="144"/>
    </row>
    <row r="3420" spans="4:4">
      <c r="D3420" s="144"/>
    </row>
    <row r="3421" spans="4:4">
      <c r="D3421" s="144"/>
    </row>
    <row r="3422" spans="4:4">
      <c r="D3422" s="144"/>
    </row>
    <row r="3423" spans="4:4">
      <c r="D3423" s="144"/>
    </row>
    <row r="3424" spans="4:4">
      <c r="D3424" s="144"/>
    </row>
    <row r="3425" spans="4:4">
      <c r="D3425" s="144"/>
    </row>
    <row r="3426" spans="4:4">
      <c r="D3426" s="144"/>
    </row>
    <row r="3427" spans="4:4">
      <c r="D3427" s="144"/>
    </row>
    <row r="3428" spans="4:4">
      <c r="D3428" s="144"/>
    </row>
    <row r="3429" spans="4:4">
      <c r="D3429" s="144"/>
    </row>
    <row r="3430" spans="4:4">
      <c r="D3430" s="144"/>
    </row>
    <row r="3431" spans="4:4">
      <c r="D3431" s="144"/>
    </row>
    <row r="3432" spans="4:4">
      <c r="D3432" s="144"/>
    </row>
    <row r="3433" spans="4:4">
      <c r="D3433" s="144"/>
    </row>
    <row r="3434" spans="4:4">
      <c r="D3434" s="144"/>
    </row>
    <row r="3435" spans="4:4">
      <c r="D3435" s="144"/>
    </row>
    <row r="3436" spans="4:4">
      <c r="D3436" s="144"/>
    </row>
    <row r="3437" spans="4:4">
      <c r="D3437" s="144"/>
    </row>
    <row r="3438" spans="4:4">
      <c r="D3438" s="144"/>
    </row>
    <row r="3439" spans="4:4">
      <c r="D3439" s="144"/>
    </row>
    <row r="3440" spans="4:4">
      <c r="D3440" s="144"/>
    </row>
    <row r="3441" spans="4:4">
      <c r="D3441" s="144"/>
    </row>
    <row r="3442" spans="4:4">
      <c r="D3442" s="144"/>
    </row>
    <row r="3443" spans="4:4">
      <c r="D3443" s="144"/>
    </row>
    <row r="3444" spans="4:4">
      <c r="D3444" s="144"/>
    </row>
    <row r="3445" spans="4:4">
      <c r="D3445" s="144"/>
    </row>
    <row r="3446" spans="4:4">
      <c r="D3446" s="144"/>
    </row>
    <row r="3447" spans="4:4">
      <c r="D3447" s="144"/>
    </row>
    <row r="3448" spans="4:4">
      <c r="D3448" s="144"/>
    </row>
    <row r="3449" spans="4:4">
      <c r="D3449" s="144"/>
    </row>
    <row r="3450" spans="4:4">
      <c r="D3450" s="144"/>
    </row>
    <row r="3451" spans="4:4">
      <c r="D3451" s="144"/>
    </row>
    <row r="3452" spans="4:4">
      <c r="D3452" s="144"/>
    </row>
    <row r="3453" spans="4:4">
      <c r="D3453" s="144"/>
    </row>
    <row r="3454" spans="4:4">
      <c r="D3454" s="144"/>
    </row>
    <row r="3455" spans="4:4">
      <c r="D3455" s="144"/>
    </row>
    <row r="3456" spans="4:4">
      <c r="D3456" s="144"/>
    </row>
    <row r="3457" spans="4:4">
      <c r="D3457" s="144"/>
    </row>
    <row r="3458" spans="4:4">
      <c r="D3458" s="144"/>
    </row>
    <row r="3459" spans="4:4">
      <c r="D3459" s="144"/>
    </row>
    <row r="3460" spans="4:4">
      <c r="D3460" s="144"/>
    </row>
    <row r="3461" spans="4:4">
      <c r="D3461" s="144"/>
    </row>
    <row r="3462" spans="4:4">
      <c r="D3462" s="144"/>
    </row>
    <row r="3463" spans="4:4">
      <c r="D3463" s="144"/>
    </row>
    <row r="3464" spans="4:4">
      <c r="D3464" s="144"/>
    </row>
    <row r="3465" spans="4:4">
      <c r="D3465" s="144"/>
    </row>
    <row r="3466" spans="4:4">
      <c r="D3466" s="144"/>
    </row>
    <row r="3467" spans="4:4">
      <c r="D3467" s="144"/>
    </row>
    <row r="3468" spans="4:4">
      <c r="D3468" s="144"/>
    </row>
    <row r="3469" spans="4:4">
      <c r="D3469" s="144"/>
    </row>
    <row r="3470" spans="4:4">
      <c r="D3470" s="144"/>
    </row>
    <row r="3471" spans="4:4">
      <c r="D3471" s="144"/>
    </row>
    <row r="3472" spans="4:4">
      <c r="D3472" s="144"/>
    </row>
    <row r="3473" spans="4:4">
      <c r="D3473" s="144"/>
    </row>
    <row r="3474" spans="4:4">
      <c r="D3474" s="144"/>
    </row>
    <row r="3475" spans="4:4">
      <c r="D3475" s="144"/>
    </row>
    <row r="3476" spans="4:4">
      <c r="D3476" s="144"/>
    </row>
    <row r="3477" spans="4:4">
      <c r="D3477" s="144"/>
    </row>
    <row r="3478" spans="4:4">
      <c r="D3478" s="144"/>
    </row>
    <row r="3479" spans="4:4">
      <c r="D3479" s="144"/>
    </row>
    <row r="3480" spans="4:4">
      <c r="D3480" s="144"/>
    </row>
    <row r="3481" spans="4:4">
      <c r="D3481" s="144"/>
    </row>
    <row r="3482" spans="4:4">
      <c r="D3482" s="144"/>
    </row>
    <row r="3483" spans="4:4">
      <c r="D3483" s="144"/>
    </row>
    <row r="3484" spans="4:4">
      <c r="D3484" s="144"/>
    </row>
    <row r="3485" spans="4:4">
      <c r="D3485" s="144"/>
    </row>
    <row r="3486" spans="4:4">
      <c r="D3486" s="144"/>
    </row>
    <row r="3487" spans="4:4">
      <c r="D3487" s="144"/>
    </row>
    <row r="3488" spans="4:4">
      <c r="D3488" s="144"/>
    </row>
    <row r="3489" spans="4:4">
      <c r="D3489" s="144"/>
    </row>
    <row r="3490" spans="4:4">
      <c r="D3490" s="144"/>
    </row>
    <row r="3491" spans="4:4">
      <c r="D3491" s="144"/>
    </row>
    <row r="3492" spans="4:4">
      <c r="D3492" s="144"/>
    </row>
    <row r="3493" spans="4:4">
      <c r="D3493" s="144"/>
    </row>
    <row r="3494" spans="4:4">
      <c r="D3494" s="144"/>
    </row>
    <row r="3495" spans="4:4">
      <c r="D3495" s="144"/>
    </row>
    <row r="3496" spans="4:4">
      <c r="D3496" s="144"/>
    </row>
    <row r="3497" spans="4:4">
      <c r="D3497" s="144"/>
    </row>
    <row r="3498" spans="4:4">
      <c r="D3498" s="144"/>
    </row>
    <row r="3499" spans="4:4">
      <c r="D3499" s="144"/>
    </row>
    <row r="3500" spans="4:4">
      <c r="D3500" s="144"/>
    </row>
    <row r="3501" spans="4:4">
      <c r="D3501" s="144"/>
    </row>
    <row r="3502" spans="4:4">
      <c r="D3502" s="144"/>
    </row>
    <row r="3503" spans="4:4">
      <c r="D3503" s="144"/>
    </row>
    <row r="3504" spans="4:4">
      <c r="D3504" s="144"/>
    </row>
    <row r="3505" spans="4:4">
      <c r="D3505" s="144"/>
    </row>
    <row r="3506" spans="4:4">
      <c r="D3506" s="144"/>
    </row>
    <row r="3507" spans="4:4">
      <c r="D3507" s="144"/>
    </row>
    <row r="3508" spans="4:4">
      <c r="D3508" s="144"/>
    </row>
    <row r="3509" spans="4:4">
      <c r="D3509" s="144"/>
    </row>
    <row r="3510" spans="4:4">
      <c r="D3510" s="144"/>
    </row>
    <row r="3511" spans="4:4">
      <c r="D3511" s="144"/>
    </row>
    <row r="3512" spans="4:4">
      <c r="D3512" s="144"/>
    </row>
    <row r="3513" spans="4:4">
      <c r="D3513" s="144"/>
    </row>
    <row r="3514" spans="4:4">
      <c r="D3514" s="144"/>
    </row>
    <row r="3515" spans="4:4">
      <c r="D3515" s="144"/>
    </row>
    <row r="3516" spans="4:4">
      <c r="D3516" s="144"/>
    </row>
    <row r="3517" spans="4:4">
      <c r="D3517" s="144"/>
    </row>
    <row r="3518" spans="4:4">
      <c r="D3518" s="144"/>
    </row>
    <row r="3519" spans="4:4">
      <c r="D3519" s="144"/>
    </row>
    <row r="3520" spans="4:4">
      <c r="D3520" s="144"/>
    </row>
    <row r="3521" spans="4:4">
      <c r="D3521" s="144"/>
    </row>
    <row r="3522" spans="4:4">
      <c r="D3522" s="144"/>
    </row>
    <row r="3523" spans="4:4">
      <c r="D3523" s="144"/>
    </row>
    <row r="3524" spans="4:4">
      <c r="D3524" s="144"/>
    </row>
    <row r="3525" spans="4:4">
      <c r="D3525" s="144"/>
    </row>
    <row r="3526" spans="4:4">
      <c r="D3526" s="144"/>
    </row>
    <row r="3527" spans="4:4">
      <c r="D3527" s="144"/>
    </row>
    <row r="3528" spans="4:4">
      <c r="D3528" s="144"/>
    </row>
    <row r="3529" spans="4:4">
      <c r="D3529" s="144"/>
    </row>
    <row r="3530" spans="4:4">
      <c r="D3530" s="144"/>
    </row>
    <row r="3531" spans="4:4">
      <c r="D3531" s="144"/>
    </row>
    <row r="3532" spans="4:4">
      <c r="D3532" s="144"/>
    </row>
    <row r="3533" spans="4:4">
      <c r="D3533" s="144"/>
    </row>
    <row r="3534" spans="4:4">
      <c r="D3534" s="144"/>
    </row>
    <row r="3535" spans="4:4">
      <c r="D3535" s="144"/>
    </row>
    <row r="3536" spans="4:4">
      <c r="D3536" s="144"/>
    </row>
    <row r="3537" spans="4:4">
      <c r="D3537" s="144"/>
    </row>
    <row r="3538" spans="4:4">
      <c r="D3538" s="144"/>
    </row>
    <row r="3539" spans="4:4">
      <c r="D3539" s="144"/>
    </row>
    <row r="3540" spans="4:4">
      <c r="D3540" s="144"/>
    </row>
    <row r="3541" spans="4:4">
      <c r="D3541" s="144"/>
    </row>
    <row r="3542" spans="4:4">
      <c r="D3542" s="144"/>
    </row>
    <row r="3543" spans="4:4">
      <c r="D3543" s="144"/>
    </row>
    <row r="3544" spans="4:4">
      <c r="D3544" s="144"/>
    </row>
    <row r="3545" spans="4:4">
      <c r="D3545" s="144"/>
    </row>
    <row r="3546" spans="4:4">
      <c r="D3546" s="144"/>
    </row>
    <row r="3547" spans="4:4">
      <c r="D3547" s="144"/>
    </row>
    <row r="3548" spans="4:4">
      <c r="D3548" s="144"/>
    </row>
    <row r="3549" spans="4:4">
      <c r="D3549" s="144"/>
    </row>
    <row r="3550" spans="4:4">
      <c r="D3550" s="144"/>
    </row>
    <row r="3551" spans="4:4">
      <c r="D3551" s="144"/>
    </row>
    <row r="3552" spans="4:4">
      <c r="D3552" s="144"/>
    </row>
    <row r="3553" spans="4:4">
      <c r="D3553" s="144"/>
    </row>
    <row r="3554" spans="4:4">
      <c r="D3554" s="144"/>
    </row>
    <row r="3555" spans="4:4">
      <c r="D3555" s="144"/>
    </row>
    <row r="3556" spans="4:4">
      <c r="D3556" s="144"/>
    </row>
    <row r="3557" spans="4:4">
      <c r="D3557" s="144"/>
    </row>
    <row r="3558" spans="4:4">
      <c r="D3558" s="144"/>
    </row>
    <row r="3559" spans="4:4">
      <c r="D3559" s="144"/>
    </row>
    <row r="3560" spans="4:4">
      <c r="D3560" s="144"/>
    </row>
    <row r="3561" spans="4:4">
      <c r="D3561" s="144"/>
    </row>
    <row r="3562" spans="4:4">
      <c r="D3562" s="144"/>
    </row>
    <row r="3563" spans="4:4">
      <c r="D3563" s="144"/>
    </row>
    <row r="3564" spans="4:4">
      <c r="D3564" s="144"/>
    </row>
    <row r="3565" spans="4:4">
      <c r="D3565" s="144"/>
    </row>
    <row r="3566" spans="4:4">
      <c r="D3566" s="144"/>
    </row>
    <row r="3567" spans="4:4">
      <c r="D3567" s="144"/>
    </row>
    <row r="3568" spans="4:4">
      <c r="D3568" s="144"/>
    </row>
    <row r="3569" spans="4:4">
      <c r="D3569" s="144"/>
    </row>
    <row r="3570" spans="4:4">
      <c r="D3570" s="144"/>
    </row>
    <row r="3571" spans="4:4">
      <c r="D3571" s="144"/>
    </row>
    <row r="3572" spans="4:4">
      <c r="D3572" s="144"/>
    </row>
    <row r="3573" spans="4:4">
      <c r="D3573" s="144"/>
    </row>
    <row r="3574" spans="4:4">
      <c r="D3574" s="144"/>
    </row>
    <row r="3575" spans="4:4">
      <c r="D3575" s="144"/>
    </row>
    <row r="3576" spans="4:4">
      <c r="D3576" s="144"/>
    </row>
    <row r="3577" spans="4:4">
      <c r="D3577" s="144"/>
    </row>
    <row r="3578" spans="4:4">
      <c r="D3578" s="144"/>
    </row>
    <row r="3579" spans="4:4">
      <c r="D3579" s="144"/>
    </row>
    <row r="3580" spans="4:4">
      <c r="D3580" s="144"/>
    </row>
    <row r="3581" spans="4:4">
      <c r="D3581" s="144"/>
    </row>
    <row r="3582" spans="4:4">
      <c r="D3582" s="144"/>
    </row>
    <row r="3583" spans="4:4">
      <c r="D3583" s="144"/>
    </row>
    <row r="3584" spans="4:4">
      <c r="D3584" s="144"/>
    </row>
    <row r="3585" spans="4:4">
      <c r="D3585" s="144"/>
    </row>
    <row r="3586" spans="4:4">
      <c r="D3586" s="144"/>
    </row>
    <row r="3587" spans="4:4">
      <c r="D3587" s="144"/>
    </row>
    <row r="3588" spans="4:4">
      <c r="D3588" s="144"/>
    </row>
    <row r="3589" spans="4:4">
      <c r="D3589" s="144"/>
    </row>
    <row r="3590" spans="4:4">
      <c r="D3590" s="144"/>
    </row>
    <row r="3591" spans="4:4">
      <c r="D3591" s="144"/>
    </row>
    <row r="3592" spans="4:4">
      <c r="D3592" s="144"/>
    </row>
    <row r="3593" spans="4:4">
      <c r="D3593" s="144"/>
    </row>
    <row r="3594" spans="4:4">
      <c r="D3594" s="144"/>
    </row>
    <row r="3595" spans="4:4">
      <c r="D3595" s="144"/>
    </row>
    <row r="3596" spans="4:4">
      <c r="D3596" s="144"/>
    </row>
    <row r="3597" spans="4:4">
      <c r="D3597" s="144"/>
    </row>
    <row r="3598" spans="4:4">
      <c r="D3598" s="144"/>
    </row>
    <row r="3599" spans="4:4">
      <c r="D3599" s="144"/>
    </row>
    <row r="3600" spans="4:4">
      <c r="D3600" s="144"/>
    </row>
    <row r="3601" spans="4:4">
      <c r="D3601" s="144"/>
    </row>
    <row r="3602" spans="4:4">
      <c r="D3602" s="144"/>
    </row>
    <row r="3603" spans="4:4">
      <c r="D3603" s="144"/>
    </row>
    <row r="3604" spans="4:4">
      <c r="D3604" s="144"/>
    </row>
    <row r="3605" spans="4:4">
      <c r="D3605" s="144"/>
    </row>
    <row r="3606" spans="4:4">
      <c r="D3606" s="144"/>
    </row>
    <row r="3607" spans="4:4">
      <c r="D3607" s="144"/>
    </row>
    <row r="3608" spans="4:4">
      <c r="D3608" s="144"/>
    </row>
    <row r="3609" spans="4:4">
      <c r="D3609" s="144"/>
    </row>
    <row r="3610" spans="4:4">
      <c r="D3610" s="144"/>
    </row>
    <row r="3611" spans="4:4">
      <c r="D3611" s="144"/>
    </row>
    <row r="3612" spans="4:4">
      <c r="D3612" s="144"/>
    </row>
    <row r="3613" spans="4:4">
      <c r="D3613" s="144"/>
    </row>
    <row r="3614" spans="4:4">
      <c r="D3614" s="144"/>
    </row>
    <row r="3615" spans="4:4">
      <c r="D3615" s="144"/>
    </row>
    <row r="3616" spans="4:4">
      <c r="D3616" s="144"/>
    </row>
    <row r="3617" spans="4:4">
      <c r="D3617" s="144"/>
    </row>
    <row r="3618" spans="4:4">
      <c r="D3618" s="144"/>
    </row>
    <row r="3619" spans="4:4">
      <c r="D3619" s="144"/>
    </row>
    <row r="3620" spans="4:4">
      <c r="D3620" s="144"/>
    </row>
    <row r="3621" spans="4:4">
      <c r="D3621" s="144"/>
    </row>
    <row r="3622" spans="4:4">
      <c r="D3622" s="144"/>
    </row>
    <row r="3623" spans="4:4">
      <c r="D3623" s="144"/>
    </row>
    <row r="3624" spans="4:4">
      <c r="D3624" s="144"/>
    </row>
    <row r="3625" spans="4:4">
      <c r="D3625" s="144"/>
    </row>
    <row r="3626" spans="4:4">
      <c r="D3626" s="144"/>
    </row>
    <row r="3627" spans="4:4">
      <c r="D3627" s="144"/>
    </row>
    <row r="3628" spans="4:4">
      <c r="D3628" s="144"/>
    </row>
    <row r="3629" spans="4:4">
      <c r="D3629" s="144"/>
    </row>
    <row r="3630" spans="4:4">
      <c r="D3630" s="144"/>
    </row>
    <row r="3631" spans="4:4">
      <c r="D3631" s="144"/>
    </row>
    <row r="3632" spans="4:4">
      <c r="D3632" s="144"/>
    </row>
    <row r="3633" spans="4:4">
      <c r="D3633" s="144"/>
    </row>
    <row r="3634" spans="4:4">
      <c r="D3634" s="144"/>
    </row>
    <row r="3635" spans="4:4">
      <c r="D3635" s="144"/>
    </row>
    <row r="3636" spans="4:4">
      <c r="D3636" s="144"/>
    </row>
    <row r="3637" spans="4:4">
      <c r="D3637" s="144"/>
    </row>
    <row r="3638" spans="4:4">
      <c r="D3638" s="144"/>
    </row>
    <row r="3639" spans="4:4">
      <c r="D3639" s="144"/>
    </row>
    <row r="3640" spans="4:4">
      <c r="D3640" s="144"/>
    </row>
    <row r="3641" spans="4:4">
      <c r="D3641" s="144"/>
    </row>
    <row r="3642" spans="4:4">
      <c r="D3642" s="144"/>
    </row>
    <row r="3643" spans="4:4">
      <c r="D3643" s="144"/>
    </row>
    <row r="3644" spans="4:4">
      <c r="D3644" s="144"/>
    </row>
    <row r="3645" spans="4:4">
      <c r="D3645" s="144"/>
    </row>
    <row r="3646" spans="4:4">
      <c r="D3646" s="144"/>
    </row>
    <row r="3647" spans="4:4">
      <c r="D3647" s="144"/>
    </row>
    <row r="3648" spans="4:4">
      <c r="D3648" s="144"/>
    </row>
    <row r="3649" spans="4:4">
      <c r="D3649" s="144"/>
    </row>
    <row r="3650" spans="4:4">
      <c r="D3650" s="144"/>
    </row>
    <row r="3651" spans="4:4">
      <c r="D3651" s="144"/>
    </row>
    <row r="3652" spans="4:4">
      <c r="D3652" s="144"/>
    </row>
    <row r="3653" spans="4:4">
      <c r="D3653" s="144"/>
    </row>
    <row r="3654" spans="4:4">
      <c r="D3654" s="144"/>
    </row>
    <row r="3655" spans="4:4">
      <c r="D3655" s="144"/>
    </row>
    <row r="3656" spans="4:4">
      <c r="D3656" s="144"/>
    </row>
    <row r="3657" spans="4:4">
      <c r="D3657" s="144"/>
    </row>
    <row r="3658" spans="4:4">
      <c r="D3658" s="144"/>
    </row>
    <row r="3659" spans="4:4">
      <c r="D3659" s="144"/>
    </row>
    <row r="3660" spans="4:4">
      <c r="D3660" s="144"/>
    </row>
    <row r="3661" spans="4:4">
      <c r="D3661" s="144"/>
    </row>
    <row r="3662" spans="4:4">
      <c r="D3662" s="144"/>
    </row>
    <row r="3663" spans="4:4">
      <c r="D3663" s="144"/>
    </row>
    <row r="3664" spans="4:4">
      <c r="D3664" s="144"/>
    </row>
    <row r="3665" spans="4:4">
      <c r="D3665" s="144"/>
    </row>
    <row r="3666" spans="4:4">
      <c r="D3666" s="144"/>
    </row>
    <row r="3667" spans="4:4">
      <c r="D3667" s="144"/>
    </row>
    <row r="3668" spans="4:4">
      <c r="D3668" s="144"/>
    </row>
    <row r="3669" spans="4:4">
      <c r="D3669" s="144"/>
    </row>
    <row r="3670" spans="4:4">
      <c r="D3670" s="144"/>
    </row>
    <row r="3671" spans="4:4">
      <c r="D3671" s="144"/>
    </row>
    <row r="3672" spans="4:4">
      <c r="D3672" s="144"/>
    </row>
    <row r="3673" spans="4:4">
      <c r="D3673" s="144"/>
    </row>
    <row r="3674" spans="4:4">
      <c r="D3674" s="144"/>
    </row>
    <row r="3675" spans="4:4">
      <c r="D3675" s="144"/>
    </row>
    <row r="3676" spans="4:4">
      <c r="D3676" s="144"/>
    </row>
    <row r="3677" spans="4:4">
      <c r="D3677" s="144"/>
    </row>
    <row r="3678" spans="4:4">
      <c r="D3678" s="144"/>
    </row>
    <row r="3679" spans="4:4">
      <c r="D3679" s="144"/>
    </row>
    <row r="3680" spans="4:4">
      <c r="D3680" s="144"/>
    </row>
    <row r="3681" spans="4:4">
      <c r="D3681" s="144"/>
    </row>
    <row r="3682" spans="4:4">
      <c r="D3682" s="144"/>
    </row>
    <row r="3683" spans="4:4">
      <c r="D3683" s="144"/>
    </row>
    <row r="3684" spans="4:4">
      <c r="D3684" s="144"/>
    </row>
    <row r="3685" spans="4:4">
      <c r="D3685" s="144"/>
    </row>
    <row r="3686" spans="4:4">
      <c r="D3686" s="144"/>
    </row>
    <row r="3687" spans="4:4">
      <c r="D3687" s="144"/>
    </row>
    <row r="3688" spans="4:4">
      <c r="D3688" s="144"/>
    </row>
    <row r="3689" spans="4:4">
      <c r="D3689" s="144"/>
    </row>
    <row r="3690" spans="4:4">
      <c r="D3690" s="144"/>
    </row>
    <row r="3691" spans="4:4">
      <c r="D3691" s="144"/>
    </row>
    <row r="3692" spans="4:4">
      <c r="D3692" s="144"/>
    </row>
    <row r="3693" spans="4:4">
      <c r="D3693" s="144"/>
    </row>
    <row r="3694" spans="4:4">
      <c r="D3694" s="144"/>
    </row>
    <row r="3695" spans="4:4">
      <c r="D3695" s="144"/>
    </row>
    <row r="3696" spans="4:4">
      <c r="D3696" s="144"/>
    </row>
    <row r="3697" spans="4:4">
      <c r="D3697" s="144"/>
    </row>
    <row r="3698" spans="4:4">
      <c r="D3698" s="144"/>
    </row>
    <row r="3699" spans="4:4">
      <c r="D3699" s="144"/>
    </row>
    <row r="3700" spans="4:4">
      <c r="D3700" s="144"/>
    </row>
    <row r="3701" spans="4:4">
      <c r="D3701" s="144"/>
    </row>
    <row r="3702" spans="4:4">
      <c r="D3702" s="144"/>
    </row>
    <row r="3703" spans="4:4">
      <c r="D3703" s="144"/>
    </row>
    <row r="3704" spans="4:4">
      <c r="D3704" s="144"/>
    </row>
    <row r="3705" spans="4:4">
      <c r="D3705" s="144"/>
    </row>
    <row r="3706" spans="4:4">
      <c r="D3706" s="144"/>
    </row>
    <row r="3707" spans="4:4">
      <c r="D3707" s="144"/>
    </row>
    <row r="3708" spans="4:4">
      <c r="D3708" s="144"/>
    </row>
    <row r="3709" spans="4:4">
      <c r="D3709" s="144"/>
    </row>
    <row r="3710" spans="4:4">
      <c r="D3710" s="144"/>
    </row>
    <row r="3711" spans="4:4">
      <c r="D3711" s="144"/>
    </row>
    <row r="3712" spans="4:4">
      <c r="D3712" s="144"/>
    </row>
    <row r="3713" spans="4:4">
      <c r="D3713" s="144"/>
    </row>
    <row r="3714" spans="4:4">
      <c r="D3714" s="144"/>
    </row>
    <row r="3715" spans="4:4">
      <c r="D3715" s="144"/>
    </row>
    <row r="3716" spans="4:4">
      <c r="D3716" s="144"/>
    </row>
    <row r="3717" spans="4:4">
      <c r="D3717" s="144"/>
    </row>
    <row r="3718" spans="4:4">
      <c r="D3718" s="144"/>
    </row>
    <row r="3719" spans="4:4">
      <c r="D3719" s="144"/>
    </row>
    <row r="3720" spans="4:4">
      <c r="D3720" s="144"/>
    </row>
    <row r="3721" spans="4:4">
      <c r="D3721" s="144"/>
    </row>
    <row r="3722" spans="4:4">
      <c r="D3722" s="144"/>
    </row>
    <row r="3723" spans="4:4">
      <c r="D3723" s="144"/>
    </row>
    <row r="3724" spans="4:4">
      <c r="D3724" s="144"/>
    </row>
    <row r="3725" spans="4:4">
      <c r="D3725" s="144"/>
    </row>
    <row r="3726" spans="4:4">
      <c r="D3726" s="144"/>
    </row>
    <row r="3727" spans="4:4">
      <c r="D3727" s="144"/>
    </row>
    <row r="3728" spans="4:4">
      <c r="D3728" s="144"/>
    </row>
    <row r="3729" spans="4:4">
      <c r="D3729" s="144"/>
    </row>
    <row r="3730" spans="4:4">
      <c r="D3730" s="144"/>
    </row>
    <row r="3731" spans="4:4">
      <c r="D3731" s="144"/>
    </row>
    <row r="3732" spans="4:4">
      <c r="D3732" s="144"/>
    </row>
    <row r="3733" spans="4:4">
      <c r="D3733" s="144"/>
    </row>
    <row r="3734" spans="4:4">
      <c r="D3734" s="144"/>
    </row>
    <row r="3735" spans="4:4">
      <c r="D3735" s="144"/>
    </row>
    <row r="3736" spans="4:4">
      <c r="D3736" s="144"/>
    </row>
    <row r="3737" spans="4:4">
      <c r="D3737" s="144"/>
    </row>
    <row r="3738" spans="4:4">
      <c r="D3738" s="144"/>
    </row>
    <row r="3739" spans="4:4">
      <c r="D3739" s="144"/>
    </row>
    <row r="3740" spans="4:4">
      <c r="D3740" s="144"/>
    </row>
    <row r="3741" spans="4:4">
      <c r="D3741" s="144"/>
    </row>
    <row r="3742" spans="4:4">
      <c r="D3742" s="144"/>
    </row>
    <row r="3743" spans="4:4">
      <c r="D3743" s="144"/>
    </row>
    <row r="3744" spans="4:4">
      <c r="D3744" s="144"/>
    </row>
    <row r="3745" spans="4:4">
      <c r="D3745" s="144"/>
    </row>
    <row r="3746" spans="4:4">
      <c r="D3746" s="144"/>
    </row>
    <row r="3747" spans="4:4">
      <c r="D3747" s="144"/>
    </row>
    <row r="3748" spans="4:4">
      <c r="D3748" s="144"/>
    </row>
    <row r="3749" spans="4:4">
      <c r="D3749" s="144"/>
    </row>
    <row r="3750" spans="4:4">
      <c r="D3750" s="144"/>
    </row>
    <row r="3751" spans="4:4">
      <c r="D3751" s="144"/>
    </row>
    <row r="3752" spans="4:4">
      <c r="D3752" s="144"/>
    </row>
    <row r="3753" spans="4:4">
      <c r="D3753" s="144"/>
    </row>
    <row r="3754" spans="4:4">
      <c r="D3754" s="144"/>
    </row>
    <row r="3755" spans="4:4">
      <c r="D3755" s="144"/>
    </row>
    <row r="3756" spans="4:4">
      <c r="D3756" s="144"/>
    </row>
    <row r="3757" spans="4:4">
      <c r="D3757" s="144"/>
    </row>
    <row r="3758" spans="4:4">
      <c r="D3758" s="144"/>
    </row>
    <row r="3759" spans="4:4">
      <c r="D3759" s="144"/>
    </row>
    <row r="3760" spans="4:4">
      <c r="D3760" s="144"/>
    </row>
    <row r="3761" spans="4:4">
      <c r="D3761" s="144"/>
    </row>
    <row r="3762" spans="4:4">
      <c r="D3762" s="144"/>
    </row>
    <row r="3763" spans="4:4">
      <c r="D3763" s="144"/>
    </row>
    <row r="3764" spans="4:4">
      <c r="D3764" s="144"/>
    </row>
    <row r="3765" spans="4:4">
      <c r="D3765" s="144"/>
    </row>
    <row r="3766" spans="4:4">
      <c r="D3766" s="144"/>
    </row>
    <row r="3767" spans="4:4">
      <c r="D3767" s="144"/>
    </row>
    <row r="3768" spans="4:4">
      <c r="D3768" s="144"/>
    </row>
    <row r="3769" spans="4:4">
      <c r="D3769" s="144"/>
    </row>
    <row r="3770" spans="4:4">
      <c r="D3770" s="144"/>
    </row>
    <row r="3771" spans="4:4">
      <c r="D3771" s="144"/>
    </row>
    <row r="3772" spans="4:4">
      <c r="D3772" s="144"/>
    </row>
    <row r="3773" spans="4:4">
      <c r="D3773" s="144"/>
    </row>
    <row r="3774" spans="4:4">
      <c r="D3774" s="144"/>
    </row>
    <row r="3775" spans="4:4">
      <c r="D3775" s="144"/>
    </row>
    <row r="3776" spans="4:4">
      <c r="D3776" s="144"/>
    </row>
    <row r="3777" spans="4:4">
      <c r="D3777" s="144"/>
    </row>
    <row r="3778" spans="4:4">
      <c r="D3778" s="144"/>
    </row>
    <row r="3779" spans="4:4">
      <c r="D3779" s="144"/>
    </row>
    <row r="3780" spans="4:4">
      <c r="D3780" s="144"/>
    </row>
    <row r="3781" spans="4:4">
      <c r="D3781" s="144"/>
    </row>
    <row r="3782" spans="4:4">
      <c r="D3782" s="144"/>
    </row>
    <row r="3783" spans="4:4">
      <c r="D3783" s="144"/>
    </row>
    <row r="3784" spans="4:4">
      <c r="D3784" s="144"/>
    </row>
    <row r="3785" spans="4:4">
      <c r="D3785" s="144"/>
    </row>
    <row r="3786" spans="4:4">
      <c r="D3786" s="144"/>
    </row>
    <row r="3787" spans="4:4">
      <c r="D3787" s="144"/>
    </row>
    <row r="3788" spans="4:4">
      <c r="D3788" s="144"/>
    </row>
    <row r="3789" spans="4:4">
      <c r="D3789" s="144"/>
    </row>
    <row r="3790" spans="4:4">
      <c r="D3790" s="144"/>
    </row>
    <row r="3791" spans="4:4">
      <c r="D3791" s="144"/>
    </row>
    <row r="3792" spans="4:4">
      <c r="D3792" s="144"/>
    </row>
    <row r="3793" spans="4:4">
      <c r="D3793" s="144"/>
    </row>
    <row r="3794" spans="4:4">
      <c r="D3794" s="144"/>
    </row>
    <row r="3795" spans="4:4">
      <c r="D3795" s="144"/>
    </row>
    <row r="3796" spans="4:4">
      <c r="D3796" s="144"/>
    </row>
    <row r="3797" spans="4:4">
      <c r="D3797" s="144"/>
    </row>
    <row r="3798" spans="4:4">
      <c r="D3798" s="144"/>
    </row>
    <row r="3799" spans="4:4">
      <c r="D3799" s="144"/>
    </row>
    <row r="3800" spans="4:4">
      <c r="D3800" s="144"/>
    </row>
    <row r="3801" spans="4:4">
      <c r="D3801" s="144"/>
    </row>
    <row r="3802" spans="4:4">
      <c r="D3802" s="144"/>
    </row>
    <row r="3803" spans="4:4">
      <c r="D3803" s="144"/>
    </row>
    <row r="3804" spans="4:4">
      <c r="D3804" s="144"/>
    </row>
    <row r="3805" spans="4:4">
      <c r="D3805" s="144"/>
    </row>
    <row r="3806" spans="4:4">
      <c r="D3806" s="144"/>
    </row>
    <row r="3807" spans="4:4">
      <c r="D3807" s="144"/>
    </row>
    <row r="3808" spans="4:4">
      <c r="D3808" s="144"/>
    </row>
    <row r="3809" spans="4:4">
      <c r="D3809" s="144"/>
    </row>
    <row r="3810" spans="4:4">
      <c r="D3810" s="144"/>
    </row>
    <row r="3811" spans="4:4">
      <c r="D3811" s="144"/>
    </row>
    <row r="3812" spans="4:4">
      <c r="D3812" s="144"/>
    </row>
    <row r="3813" spans="4:4">
      <c r="D3813" s="144"/>
    </row>
    <row r="3814" spans="4:4">
      <c r="D3814" s="144"/>
    </row>
    <row r="3815" spans="4:4">
      <c r="D3815" s="144"/>
    </row>
    <row r="3816" spans="4:4">
      <c r="D3816" s="144"/>
    </row>
    <row r="3817" spans="4:4">
      <c r="D3817" s="144"/>
    </row>
    <row r="3818" spans="4:4">
      <c r="D3818" s="144"/>
    </row>
    <row r="3819" spans="4:4">
      <c r="D3819" s="144"/>
    </row>
    <row r="3820" spans="4:4">
      <c r="D3820" s="144"/>
    </row>
    <row r="3821" spans="4:4">
      <c r="D3821" s="144"/>
    </row>
    <row r="3822" spans="4:4">
      <c r="D3822" s="144"/>
    </row>
    <row r="3823" spans="4:4">
      <c r="D3823" s="144"/>
    </row>
    <row r="3824" spans="4:4">
      <c r="D3824" s="144"/>
    </row>
    <row r="3825" spans="4:4">
      <c r="D3825" s="144"/>
    </row>
    <row r="3826" spans="4:4">
      <c r="D3826" s="144"/>
    </row>
    <row r="3827" spans="4:4">
      <c r="D3827" s="144"/>
    </row>
    <row r="3828" spans="4:4">
      <c r="D3828" s="144"/>
    </row>
    <row r="3829" spans="4:4">
      <c r="D3829" s="144"/>
    </row>
    <row r="3830" spans="4:4">
      <c r="D3830" s="144"/>
    </row>
    <row r="3831" spans="4:4">
      <c r="D3831" s="144"/>
    </row>
    <row r="3832" spans="4:4">
      <c r="D3832" s="144"/>
    </row>
    <row r="3833" spans="4:4">
      <c r="D3833" s="144"/>
    </row>
    <row r="3834" spans="4:4">
      <c r="D3834" s="144"/>
    </row>
    <row r="3835" spans="4:4">
      <c r="D3835" s="144"/>
    </row>
    <row r="3836" spans="4:4">
      <c r="D3836" s="144"/>
    </row>
    <row r="3837" spans="4:4">
      <c r="D3837" s="144"/>
    </row>
    <row r="3838" spans="4:4">
      <c r="D3838" s="144"/>
    </row>
    <row r="3839" spans="4:4">
      <c r="D3839" s="144"/>
    </row>
    <row r="3840" spans="4:4">
      <c r="D3840" s="144"/>
    </row>
    <row r="3841" spans="4:4">
      <c r="D3841" s="144"/>
    </row>
    <row r="3842" spans="4:4">
      <c r="D3842" s="144"/>
    </row>
    <row r="3843" spans="4:4">
      <c r="D3843" s="144"/>
    </row>
    <row r="3844" spans="4:4">
      <c r="D3844" s="144"/>
    </row>
    <row r="3845" spans="4:4">
      <c r="D3845" s="144"/>
    </row>
    <row r="3846" spans="4:4">
      <c r="D3846" s="144"/>
    </row>
    <row r="3847" spans="4:4">
      <c r="D3847" s="144"/>
    </row>
    <row r="3848" spans="4:4">
      <c r="D3848" s="144"/>
    </row>
    <row r="3849" spans="4:4">
      <c r="D3849" s="144"/>
    </row>
    <row r="3850" spans="4:4">
      <c r="D3850" s="144"/>
    </row>
    <row r="3851" spans="4:4">
      <c r="D3851" s="144"/>
    </row>
    <row r="3852" spans="4:4">
      <c r="D3852" s="144"/>
    </row>
    <row r="3853" spans="4:4">
      <c r="D3853" s="144"/>
    </row>
    <row r="3854" spans="4:4">
      <c r="D3854" s="144"/>
    </row>
    <row r="3855" spans="4:4">
      <c r="D3855" s="144"/>
    </row>
    <row r="3856" spans="4:4">
      <c r="D3856" s="144"/>
    </row>
    <row r="3857" spans="4:4">
      <c r="D3857" s="144"/>
    </row>
    <row r="3858" spans="4:4">
      <c r="D3858" s="144"/>
    </row>
    <row r="3859" spans="4:4">
      <c r="D3859" s="144"/>
    </row>
    <row r="3860" spans="4:4">
      <c r="D3860" s="144"/>
    </row>
    <row r="3861" spans="4:4">
      <c r="D3861" s="144"/>
    </row>
    <row r="3862" spans="4:4">
      <c r="D3862" s="144"/>
    </row>
    <row r="3863" spans="4:4">
      <c r="D3863" s="144"/>
    </row>
    <row r="3864" spans="4:4">
      <c r="D3864" s="144"/>
    </row>
    <row r="3865" spans="4:4">
      <c r="D3865" s="144"/>
    </row>
    <row r="3866" spans="4:4">
      <c r="D3866" s="144"/>
    </row>
    <row r="3867" spans="4:4">
      <c r="D3867" s="144"/>
    </row>
    <row r="3868" spans="4:4">
      <c r="D3868" s="144"/>
    </row>
    <row r="3869" spans="4:4">
      <c r="D3869" s="144"/>
    </row>
    <row r="3870" spans="4:4">
      <c r="D3870" s="144"/>
    </row>
    <row r="3871" spans="4:4">
      <c r="D3871" s="144"/>
    </row>
    <row r="3872" spans="4:4">
      <c r="D3872" s="144"/>
    </row>
    <row r="3873" spans="4:4">
      <c r="D3873" s="144"/>
    </row>
    <row r="3874" spans="4:4">
      <c r="D3874" s="144"/>
    </row>
    <row r="3875" spans="4:4">
      <c r="D3875" s="144"/>
    </row>
    <row r="3876" spans="4:4">
      <c r="D3876" s="144"/>
    </row>
    <row r="3877" spans="4:4">
      <c r="D3877" s="144"/>
    </row>
    <row r="3878" spans="4:4">
      <c r="D3878" s="144"/>
    </row>
    <row r="3879" spans="4:4">
      <c r="D3879" s="144"/>
    </row>
    <row r="3880" spans="4:4">
      <c r="D3880" s="144"/>
    </row>
    <row r="3881" spans="4:4">
      <c r="D3881" s="144"/>
    </row>
    <row r="3882" spans="4:4">
      <c r="D3882" s="144"/>
    </row>
    <row r="3883" spans="4:4">
      <c r="D3883" s="144"/>
    </row>
    <row r="3884" spans="4:4">
      <c r="D3884" s="144"/>
    </row>
    <row r="3885" spans="4:4">
      <c r="D3885" s="144"/>
    </row>
    <row r="3886" spans="4:4">
      <c r="D3886" s="144"/>
    </row>
    <row r="3887" spans="4:4">
      <c r="D3887" s="144"/>
    </row>
    <row r="3888" spans="4:4">
      <c r="D3888" s="144"/>
    </row>
    <row r="3889" spans="4:4">
      <c r="D3889" s="144"/>
    </row>
    <row r="3890" spans="4:4">
      <c r="D3890" s="144"/>
    </row>
    <row r="3891" spans="4:4">
      <c r="D3891" s="144"/>
    </row>
    <row r="3892" spans="4:4">
      <c r="D3892" s="144"/>
    </row>
    <row r="3893" spans="4:4">
      <c r="D3893" s="144"/>
    </row>
    <row r="3894" spans="4:4">
      <c r="D3894" s="144"/>
    </row>
    <row r="3895" spans="4:4">
      <c r="D3895" s="144"/>
    </row>
    <row r="3896" spans="4:4">
      <c r="D3896" s="144"/>
    </row>
    <row r="3897" spans="4:4">
      <c r="D3897" s="144"/>
    </row>
    <row r="3898" spans="4:4">
      <c r="D3898" s="144"/>
    </row>
    <row r="3899" spans="4:4">
      <c r="D3899" s="144"/>
    </row>
    <row r="3900" spans="4:4">
      <c r="D3900" s="144"/>
    </row>
    <row r="3901" spans="4:4">
      <c r="D3901" s="144"/>
    </row>
    <row r="3902" spans="4:4">
      <c r="D3902" s="144"/>
    </row>
    <row r="3903" spans="4:4">
      <c r="D3903" s="144"/>
    </row>
    <row r="3904" spans="4:4">
      <c r="D3904" s="144"/>
    </row>
    <row r="3905" spans="4:4">
      <c r="D3905" s="144"/>
    </row>
    <row r="3906" spans="4:4">
      <c r="D3906" s="144"/>
    </row>
    <row r="3907" spans="4:4">
      <c r="D3907" s="144"/>
    </row>
    <row r="3908" spans="4:4">
      <c r="D3908" s="144"/>
    </row>
    <row r="3909" spans="4:4">
      <c r="D3909" s="144"/>
    </row>
    <row r="3910" spans="4:4">
      <c r="D3910" s="144"/>
    </row>
    <row r="3911" spans="4:4">
      <c r="D3911" s="144"/>
    </row>
    <row r="3912" spans="4:4">
      <c r="D3912" s="144"/>
    </row>
    <row r="3913" spans="4:4">
      <c r="D3913" s="144"/>
    </row>
    <row r="3914" spans="4:4">
      <c r="D3914" s="144"/>
    </row>
    <row r="3915" spans="4:4">
      <c r="D3915" s="144"/>
    </row>
    <row r="3916" spans="4:4">
      <c r="D3916" s="144"/>
    </row>
    <row r="3917" spans="4:4">
      <c r="D3917" s="144"/>
    </row>
    <row r="3918" spans="4:4">
      <c r="D3918" s="144"/>
    </row>
    <row r="3919" spans="4:4">
      <c r="D3919" s="144"/>
    </row>
    <row r="3920" spans="4:4">
      <c r="D3920" s="144"/>
    </row>
    <row r="3921" spans="4:4">
      <c r="D3921" s="144"/>
    </row>
    <row r="3922" spans="4:4">
      <c r="D3922" s="144"/>
    </row>
    <row r="3923" spans="4:4">
      <c r="D3923" s="144"/>
    </row>
    <row r="3924" spans="4:4">
      <c r="D3924" s="144"/>
    </row>
    <row r="3925" spans="4:4">
      <c r="D3925" s="144"/>
    </row>
    <row r="3926" spans="4:4">
      <c r="D3926" s="144"/>
    </row>
    <row r="3927" spans="4:4">
      <c r="D3927" s="144"/>
    </row>
    <row r="3928" spans="4:4">
      <c r="D3928" s="144"/>
    </row>
    <row r="3929" spans="4:4">
      <c r="D3929" s="144"/>
    </row>
    <row r="3930" spans="4:4">
      <c r="D3930" s="144"/>
    </row>
    <row r="3931" spans="4:4">
      <c r="D3931" s="144"/>
    </row>
    <row r="3932" spans="4:4">
      <c r="D3932" s="144"/>
    </row>
    <row r="3933" spans="4:4">
      <c r="D3933" s="144"/>
    </row>
    <row r="3934" spans="4:4">
      <c r="D3934" s="144"/>
    </row>
    <row r="3935" spans="4:4">
      <c r="D3935" s="144"/>
    </row>
    <row r="3936" spans="4:4">
      <c r="D3936" s="144"/>
    </row>
    <row r="3937" spans="4:4">
      <c r="D3937" s="144"/>
    </row>
    <row r="3938" spans="4:4">
      <c r="D3938" s="144"/>
    </row>
    <row r="3939" spans="4:4">
      <c r="D3939" s="144"/>
    </row>
    <row r="3940" spans="4:4">
      <c r="D3940" s="144"/>
    </row>
    <row r="3941" spans="4:4">
      <c r="D3941" s="144"/>
    </row>
    <row r="3942" spans="4:4">
      <c r="D3942" s="144"/>
    </row>
    <row r="3943" spans="4:4">
      <c r="D3943" s="144"/>
    </row>
    <row r="3944" spans="4:4">
      <c r="D3944" s="144"/>
    </row>
    <row r="3945" spans="4:4">
      <c r="D3945" s="144"/>
    </row>
    <row r="3946" spans="4:4">
      <c r="D3946" s="144"/>
    </row>
    <row r="3947" spans="4:4">
      <c r="D3947" s="144"/>
    </row>
    <row r="3948" spans="4:4">
      <c r="D3948" s="144"/>
    </row>
    <row r="3949" spans="4:4">
      <c r="D3949" s="144"/>
    </row>
    <row r="3950" spans="4:4">
      <c r="D3950" s="144"/>
    </row>
    <row r="3951" spans="4:4">
      <c r="D3951" s="144"/>
    </row>
    <row r="3952" spans="4:4">
      <c r="D3952" s="144"/>
    </row>
    <row r="3953" spans="4:4">
      <c r="D3953" s="144"/>
    </row>
    <row r="3954" spans="4:4">
      <c r="D3954" s="144"/>
    </row>
    <row r="3955" spans="4:4">
      <c r="D3955" s="144"/>
    </row>
    <row r="3956" spans="4:4">
      <c r="D3956" s="144"/>
    </row>
    <row r="3957" spans="4:4">
      <c r="D3957" s="144"/>
    </row>
    <row r="3958" spans="4:4">
      <c r="D3958" s="144"/>
    </row>
    <row r="3959" spans="4:4">
      <c r="D3959" s="144"/>
    </row>
    <row r="3960" spans="4:4">
      <c r="D3960" s="144"/>
    </row>
    <row r="3961" spans="4:4">
      <c r="D3961" s="144"/>
    </row>
    <row r="3962" spans="4:4">
      <c r="D3962" s="144"/>
    </row>
    <row r="3963" spans="4:4">
      <c r="D3963" s="144"/>
    </row>
    <row r="3964" spans="4:4">
      <c r="D3964" s="144"/>
    </row>
    <row r="3965" spans="4:4">
      <c r="D3965" s="144"/>
    </row>
    <row r="3966" spans="4:4">
      <c r="D3966" s="144"/>
    </row>
    <row r="3967" spans="4:4">
      <c r="D3967" s="144"/>
    </row>
    <row r="3968" spans="4:4">
      <c r="D3968" s="144"/>
    </row>
    <row r="3969" spans="4:4">
      <c r="D3969" s="144"/>
    </row>
    <row r="3970" spans="4:4">
      <c r="D3970" s="144"/>
    </row>
    <row r="3971" spans="4:4">
      <c r="D3971" s="144"/>
    </row>
    <row r="3972" spans="4:4">
      <c r="D3972" s="144"/>
    </row>
    <row r="3973" spans="4:4">
      <c r="D3973" s="144"/>
    </row>
    <row r="3974" spans="4:4">
      <c r="D3974" s="144"/>
    </row>
    <row r="3975" spans="4:4">
      <c r="D3975" s="144"/>
    </row>
    <row r="3976" spans="4:4">
      <c r="D3976" s="144"/>
    </row>
    <row r="3977" spans="4:4">
      <c r="D3977" s="144"/>
    </row>
    <row r="3978" spans="4:4">
      <c r="D3978" s="144"/>
    </row>
    <row r="3979" spans="4:4">
      <c r="D3979" s="144"/>
    </row>
    <row r="3980" spans="4:4">
      <c r="D3980" s="144"/>
    </row>
    <row r="3981" spans="4:4">
      <c r="D3981" s="144"/>
    </row>
    <row r="3982" spans="4:4">
      <c r="D3982" s="144"/>
    </row>
    <row r="3983" spans="4:4">
      <c r="D3983" s="144"/>
    </row>
    <row r="3984" spans="4:4">
      <c r="D3984" s="144"/>
    </row>
    <row r="3985" spans="4:4">
      <c r="D3985" s="144"/>
    </row>
    <row r="3986" spans="4:4">
      <c r="D3986" s="144"/>
    </row>
    <row r="3987" spans="4:4">
      <c r="D3987" s="144"/>
    </row>
    <row r="3988" spans="4:4">
      <c r="D3988" s="144"/>
    </row>
    <row r="3989" spans="4:4">
      <c r="D3989" s="144"/>
    </row>
    <row r="3990" spans="4:4">
      <c r="D3990" s="144"/>
    </row>
    <row r="3991" spans="4:4">
      <c r="D3991" s="144"/>
    </row>
    <row r="3992" spans="4:4">
      <c r="D3992" s="144"/>
    </row>
    <row r="3993" spans="4:4">
      <c r="D3993" s="144"/>
    </row>
    <row r="3994" spans="4:4">
      <c r="D3994" s="144"/>
    </row>
    <row r="3995" spans="4:4">
      <c r="D3995" s="144"/>
    </row>
    <row r="3996" spans="4:4">
      <c r="D3996" s="144"/>
    </row>
    <row r="3997" spans="4:4">
      <c r="D3997" s="144"/>
    </row>
    <row r="3998" spans="4:4">
      <c r="D3998" s="144"/>
    </row>
    <row r="3999" spans="4:4">
      <c r="D3999" s="144"/>
    </row>
    <row r="4000" spans="4:4">
      <c r="D4000" s="144"/>
    </row>
    <row r="4001" spans="4:4">
      <c r="D4001" s="144"/>
    </row>
    <row r="4002" spans="4:4">
      <c r="D4002" s="144"/>
    </row>
    <row r="4003" spans="4:4">
      <c r="D4003" s="144"/>
    </row>
    <row r="4004" spans="4:4">
      <c r="D4004" s="144"/>
    </row>
    <row r="4005" spans="4:4">
      <c r="D4005" s="144"/>
    </row>
    <row r="4006" spans="4:4">
      <c r="D4006" s="144"/>
    </row>
    <row r="4007" spans="4:4">
      <c r="D4007" s="144"/>
    </row>
    <row r="4008" spans="4:4">
      <c r="D4008" s="144"/>
    </row>
    <row r="4009" spans="4:4">
      <c r="D4009" s="144"/>
    </row>
    <row r="4010" spans="4:4">
      <c r="D4010" s="144"/>
    </row>
    <row r="4011" spans="4:4">
      <c r="D4011" s="144"/>
    </row>
    <row r="4012" spans="4:4">
      <c r="D4012" s="144"/>
    </row>
    <row r="4013" spans="4:4">
      <c r="D4013" s="144"/>
    </row>
    <row r="4014" spans="4:4">
      <c r="D4014" s="144"/>
    </row>
    <row r="4015" spans="4:4">
      <c r="D4015" s="144"/>
    </row>
    <row r="4016" spans="4:4">
      <c r="D4016" s="144"/>
    </row>
    <row r="4017" spans="4:4">
      <c r="D4017" s="144"/>
    </row>
    <row r="4018" spans="4:4">
      <c r="D4018" s="144"/>
    </row>
    <row r="4019" spans="4:4">
      <c r="D4019" s="144"/>
    </row>
    <row r="4020" spans="4:4">
      <c r="D4020" s="144"/>
    </row>
    <row r="4021" spans="4:4">
      <c r="D4021" s="144"/>
    </row>
    <row r="4022" spans="4:4">
      <c r="D4022" s="144"/>
    </row>
    <row r="4023" spans="4:4">
      <c r="D4023" s="144"/>
    </row>
    <row r="4024" spans="4:4">
      <c r="D4024" s="144"/>
    </row>
    <row r="4025" spans="4:4">
      <c r="D4025" s="144"/>
    </row>
    <row r="4026" spans="4:4">
      <c r="D4026" s="144"/>
    </row>
    <row r="4027" spans="4:4">
      <c r="D4027" s="144"/>
    </row>
    <row r="4028" spans="4:4">
      <c r="D4028" s="144"/>
    </row>
    <row r="4029" spans="4:4">
      <c r="D4029" s="144"/>
    </row>
    <row r="4030" spans="4:4">
      <c r="D4030" s="144"/>
    </row>
    <row r="4031" spans="4:4">
      <c r="D4031" s="144"/>
    </row>
    <row r="4032" spans="4:4">
      <c r="D4032" s="144"/>
    </row>
    <row r="4033" spans="4:4">
      <c r="D4033" s="144"/>
    </row>
    <row r="4034" spans="4:4">
      <c r="D4034" s="144"/>
    </row>
    <row r="4035" spans="4:4">
      <c r="D4035" s="144"/>
    </row>
    <row r="4036" spans="4:4">
      <c r="D4036" s="144"/>
    </row>
    <row r="4037" spans="4:4">
      <c r="D4037" s="144"/>
    </row>
    <row r="4038" spans="4:4">
      <c r="D4038" s="144"/>
    </row>
    <row r="4039" spans="4:4">
      <c r="D4039" s="144"/>
    </row>
    <row r="4040" spans="4:4">
      <c r="D4040" s="144"/>
    </row>
    <row r="4041" spans="4:4">
      <c r="D4041" s="144"/>
    </row>
    <row r="4042" spans="4:4">
      <c r="D4042" s="144"/>
    </row>
    <row r="4043" spans="4:4">
      <c r="D4043" s="144"/>
    </row>
    <row r="4044" spans="4:4">
      <c r="D4044" s="144"/>
    </row>
    <row r="4045" spans="4:4">
      <c r="D4045" s="144"/>
    </row>
    <row r="4046" spans="4:4">
      <c r="D4046" s="144"/>
    </row>
    <row r="4047" spans="4:4">
      <c r="D4047" s="144"/>
    </row>
    <row r="4048" spans="4:4">
      <c r="D4048" s="144"/>
    </row>
    <row r="4049" spans="4:4">
      <c r="D4049" s="144"/>
    </row>
    <row r="4050" spans="4:4">
      <c r="D4050" s="144"/>
    </row>
    <row r="4051" spans="4:4">
      <c r="D4051" s="144"/>
    </row>
    <row r="4052" spans="4:4">
      <c r="D4052" s="144"/>
    </row>
    <row r="4053" spans="4:4">
      <c r="D4053" s="144"/>
    </row>
    <row r="4054" spans="4:4">
      <c r="D4054" s="144"/>
    </row>
    <row r="4055" spans="4:4">
      <c r="D4055" s="144"/>
    </row>
    <row r="4056" spans="4:4">
      <c r="D4056" s="144"/>
    </row>
    <row r="4057" spans="4:4">
      <c r="D4057" s="144"/>
    </row>
    <row r="4058" spans="4:4">
      <c r="D4058" s="144"/>
    </row>
    <row r="4059" spans="4:4">
      <c r="D4059" s="144"/>
    </row>
    <row r="4060" spans="4:4">
      <c r="D4060" s="144"/>
    </row>
    <row r="4061" spans="4:4">
      <c r="D4061" s="144"/>
    </row>
    <row r="4062" spans="4:4">
      <c r="D4062" s="144"/>
    </row>
    <row r="4063" spans="4:4">
      <c r="D4063" s="144"/>
    </row>
    <row r="4064" spans="4:4">
      <c r="D4064" s="144"/>
    </row>
    <row r="4065" spans="4:4">
      <c r="D4065" s="144"/>
    </row>
    <row r="4066" spans="4:4">
      <c r="D4066" s="144"/>
    </row>
    <row r="4067" spans="4:4">
      <c r="D4067" s="144"/>
    </row>
    <row r="4068" spans="4:4">
      <c r="D4068" s="144"/>
    </row>
    <row r="4069" spans="4:4">
      <c r="D4069" s="144"/>
    </row>
    <row r="4070" spans="4:4">
      <c r="D4070" s="144"/>
    </row>
    <row r="4071" spans="4:4">
      <c r="D4071" s="144"/>
    </row>
    <row r="4072" spans="4:4">
      <c r="D4072" s="144"/>
    </row>
    <row r="4073" spans="4:4">
      <c r="D4073" s="144"/>
    </row>
    <row r="4074" spans="4:4">
      <c r="D4074" s="144"/>
    </row>
    <row r="4075" spans="4:4">
      <c r="D4075" s="144"/>
    </row>
    <row r="4076" spans="4:4">
      <c r="D4076" s="144"/>
    </row>
    <row r="4077" spans="4:4">
      <c r="D4077" s="144"/>
    </row>
    <row r="4078" spans="4:4">
      <c r="D4078" s="144"/>
    </row>
    <row r="4079" spans="4:4">
      <c r="D4079" s="144"/>
    </row>
    <row r="4080" spans="4:4">
      <c r="D4080" s="144"/>
    </row>
    <row r="4081" spans="4:4">
      <c r="D4081" s="144"/>
    </row>
    <row r="4082" spans="4:4">
      <c r="D4082" s="144"/>
    </row>
    <row r="4083" spans="4:4">
      <c r="D4083" s="144"/>
    </row>
    <row r="4084" spans="4:4">
      <c r="D4084" s="144"/>
    </row>
    <row r="4085" spans="4:4">
      <c r="D4085" s="144"/>
    </row>
    <row r="4086" spans="4:4">
      <c r="D4086" s="144"/>
    </row>
    <row r="4087" spans="4:4">
      <c r="D4087" s="144"/>
    </row>
    <row r="4088" spans="4:4">
      <c r="D4088" s="144"/>
    </row>
    <row r="4089" spans="4:4">
      <c r="D4089" s="144"/>
    </row>
    <row r="4090" spans="4:4">
      <c r="D4090" s="144"/>
    </row>
    <row r="4091" spans="4:4">
      <c r="D4091" s="144"/>
    </row>
    <row r="4092" spans="4:4">
      <c r="D4092" s="144"/>
    </row>
    <row r="4093" spans="4:4">
      <c r="D4093" s="144"/>
    </row>
    <row r="4094" spans="4:4">
      <c r="D4094" s="144"/>
    </row>
    <row r="4095" spans="4:4">
      <c r="D4095" s="144"/>
    </row>
    <row r="4096" spans="4:4">
      <c r="D4096" s="144"/>
    </row>
    <row r="4097" spans="4:4">
      <c r="D4097" s="144"/>
    </row>
    <row r="4098" spans="4:4">
      <c r="D4098" s="144"/>
    </row>
    <row r="4099" spans="4:4">
      <c r="D4099" s="144"/>
    </row>
    <row r="4100" spans="4:4">
      <c r="D4100" s="144"/>
    </row>
    <row r="4101" spans="4:4">
      <c r="D4101" s="144"/>
    </row>
    <row r="4102" spans="4:4">
      <c r="D4102" s="144"/>
    </row>
    <row r="4103" spans="4:4">
      <c r="D4103" s="144"/>
    </row>
    <row r="4104" spans="4:4">
      <c r="D4104" s="144"/>
    </row>
    <row r="4105" spans="4:4">
      <c r="D4105" s="144"/>
    </row>
    <row r="4106" spans="4:4">
      <c r="D4106" s="144"/>
    </row>
    <row r="4107" spans="4:4">
      <c r="D4107" s="144"/>
    </row>
    <row r="4108" spans="4:4">
      <c r="D4108" s="144"/>
    </row>
    <row r="4109" spans="4:4">
      <c r="D4109" s="144"/>
    </row>
    <row r="4110" spans="4:4">
      <c r="D4110" s="144"/>
    </row>
    <row r="4111" spans="4:4">
      <c r="D4111" s="144"/>
    </row>
    <row r="4112" spans="4:4">
      <c r="D4112" s="144"/>
    </row>
    <row r="4113" spans="4:4">
      <c r="D4113" s="144"/>
    </row>
    <row r="4114" spans="4:4">
      <c r="D4114" s="144"/>
    </row>
    <row r="4115" spans="4:4">
      <c r="D4115" s="144"/>
    </row>
    <row r="4116" spans="4:4">
      <c r="D4116" s="144"/>
    </row>
    <row r="4117" spans="4:4">
      <c r="D4117" s="144"/>
    </row>
    <row r="4118" spans="4:4">
      <c r="D4118" s="144"/>
    </row>
    <row r="4119" spans="4:4">
      <c r="D4119" s="144"/>
    </row>
    <row r="4120" spans="4:4">
      <c r="D4120" s="144"/>
    </row>
    <row r="4121" spans="4:4">
      <c r="D4121" s="144"/>
    </row>
    <row r="4122" spans="4:4">
      <c r="D4122" s="144"/>
    </row>
    <row r="4123" spans="4:4">
      <c r="D4123" s="144"/>
    </row>
    <row r="4124" spans="4:4">
      <c r="D4124" s="144"/>
    </row>
    <row r="4125" spans="4:4">
      <c r="D4125" s="144"/>
    </row>
    <row r="4126" spans="4:4">
      <c r="D4126" s="144"/>
    </row>
    <row r="4127" spans="4:4">
      <c r="D4127" s="144"/>
    </row>
    <row r="4128" spans="4:4">
      <c r="D4128" s="144"/>
    </row>
    <row r="4129" spans="4:4">
      <c r="D4129" s="144"/>
    </row>
    <row r="4130" spans="4:4">
      <c r="D4130" s="144"/>
    </row>
    <row r="4131" spans="4:4">
      <c r="D4131" s="144"/>
    </row>
    <row r="4132" spans="4:4">
      <c r="D4132" s="144"/>
    </row>
    <row r="4133" spans="4:4">
      <c r="D4133" s="144"/>
    </row>
    <row r="4134" spans="4:4">
      <c r="D4134" s="144"/>
    </row>
    <row r="4135" spans="4:4">
      <c r="D4135" s="144"/>
    </row>
    <row r="4136" spans="4:4">
      <c r="D4136" s="144"/>
    </row>
    <row r="4137" spans="4:4">
      <c r="D4137" s="144"/>
    </row>
    <row r="4138" spans="4:4">
      <c r="D4138" s="144"/>
    </row>
    <row r="4139" spans="4:4">
      <c r="D4139" s="144"/>
    </row>
    <row r="4140" spans="4:4">
      <c r="D4140" s="144"/>
    </row>
    <row r="4141" spans="4:4">
      <c r="D4141" s="144"/>
    </row>
    <row r="4142" spans="4:4">
      <c r="D4142" s="144"/>
    </row>
    <row r="4143" spans="4:4">
      <c r="D4143" s="144"/>
    </row>
    <row r="4144" spans="4:4">
      <c r="D4144" s="144"/>
    </row>
    <row r="4145" spans="4:4">
      <c r="D4145" s="144"/>
    </row>
    <row r="4146" spans="4:4">
      <c r="D4146" s="144"/>
    </row>
    <row r="4147" spans="4:4">
      <c r="D4147" s="144"/>
    </row>
    <row r="4148" spans="4:4">
      <c r="D4148" s="144"/>
    </row>
    <row r="4149" spans="4:4">
      <c r="D4149" s="144"/>
    </row>
    <row r="4150" spans="4:4">
      <c r="D4150" s="144"/>
    </row>
    <row r="4151" spans="4:4">
      <c r="D4151" s="144"/>
    </row>
    <row r="4152" spans="4:4">
      <c r="D4152" s="144"/>
    </row>
    <row r="4153" spans="4:4">
      <c r="D4153" s="144"/>
    </row>
    <row r="4154" spans="4:4">
      <c r="D4154" s="144"/>
    </row>
    <row r="4155" spans="4:4">
      <c r="D4155" s="144"/>
    </row>
    <row r="4156" spans="4:4">
      <c r="D4156" s="144"/>
    </row>
    <row r="4157" spans="4:4">
      <c r="D4157" s="144"/>
    </row>
    <row r="4158" spans="4:4">
      <c r="D4158" s="144"/>
    </row>
    <row r="4159" spans="4:4">
      <c r="D4159" s="144"/>
    </row>
    <row r="4160" spans="4:4">
      <c r="D4160" s="144"/>
    </row>
    <row r="4161" spans="4:4">
      <c r="D4161" s="144"/>
    </row>
    <row r="4162" spans="4:4">
      <c r="D4162" s="144"/>
    </row>
    <row r="4163" spans="4:4">
      <c r="D4163" s="144"/>
    </row>
    <row r="4164" spans="4:4">
      <c r="D4164" s="144"/>
    </row>
    <row r="4165" spans="4:4">
      <c r="D4165" s="144"/>
    </row>
    <row r="4166" spans="4:4">
      <c r="D4166" s="144"/>
    </row>
    <row r="4167" spans="4:4">
      <c r="D4167" s="144"/>
    </row>
    <row r="4168" spans="4:4">
      <c r="D4168" s="144"/>
    </row>
    <row r="4169" spans="4:4">
      <c r="D4169" s="144"/>
    </row>
    <row r="4170" spans="4:4">
      <c r="D4170" s="144"/>
    </row>
    <row r="4171" spans="4:4">
      <c r="D4171" s="144"/>
    </row>
    <row r="4172" spans="4:4">
      <c r="D4172" s="144"/>
    </row>
    <row r="4173" spans="4:4">
      <c r="D4173" s="144"/>
    </row>
    <row r="4174" spans="4:4">
      <c r="D4174" s="144"/>
    </row>
    <row r="4175" spans="4:4">
      <c r="D4175" s="144"/>
    </row>
    <row r="4176" spans="4:4">
      <c r="D4176" s="144"/>
    </row>
    <row r="4177" spans="4:4">
      <c r="D4177" s="144"/>
    </row>
    <row r="4178" spans="4:4">
      <c r="D4178" s="144"/>
    </row>
    <row r="4179" spans="4:4">
      <c r="D4179" s="144"/>
    </row>
    <row r="4180" spans="4:4">
      <c r="D4180" s="144"/>
    </row>
    <row r="4181" spans="4:4">
      <c r="D4181" s="144"/>
    </row>
    <row r="4182" spans="4:4">
      <c r="D4182" s="144"/>
    </row>
    <row r="4183" spans="4:4">
      <c r="D4183" s="144"/>
    </row>
    <row r="4184" spans="4:4">
      <c r="D4184" s="144"/>
    </row>
    <row r="4185" spans="4:4">
      <c r="D4185" s="144"/>
    </row>
    <row r="4186" spans="4:4">
      <c r="D4186" s="144"/>
    </row>
    <row r="4187" spans="4:4">
      <c r="D4187" s="144"/>
    </row>
    <row r="4188" spans="4:4">
      <c r="D4188" s="144"/>
    </row>
    <row r="4189" spans="4:4">
      <c r="D4189" s="144"/>
    </row>
    <row r="4190" spans="4:4">
      <c r="D4190" s="144"/>
    </row>
    <row r="4191" spans="4:4">
      <c r="D4191" s="144"/>
    </row>
    <row r="4192" spans="4:4">
      <c r="D4192" s="144"/>
    </row>
    <row r="4193" spans="4:4">
      <c r="D4193" s="144"/>
    </row>
    <row r="4194" spans="4:4">
      <c r="D4194" s="144"/>
    </row>
    <row r="4195" spans="4:4">
      <c r="D4195" s="144"/>
    </row>
    <row r="4196" spans="4:4">
      <c r="D4196" s="144"/>
    </row>
    <row r="4197" spans="4:4">
      <c r="D4197" s="144"/>
    </row>
    <row r="4198" spans="4:4">
      <c r="D4198" s="144"/>
    </row>
    <row r="4199" spans="4:4">
      <c r="D4199" s="144"/>
    </row>
    <row r="4200" spans="4:4">
      <c r="D4200" s="144"/>
    </row>
    <row r="4201" spans="4:4">
      <c r="D4201" s="144"/>
    </row>
    <row r="4202" spans="4:4">
      <c r="D4202" s="144"/>
    </row>
    <row r="4203" spans="4:4">
      <c r="D4203" s="144"/>
    </row>
    <row r="4204" spans="4:4">
      <c r="D4204" s="144"/>
    </row>
    <row r="4205" spans="4:4">
      <c r="D4205" s="144"/>
    </row>
    <row r="4206" spans="4:4">
      <c r="D4206" s="144"/>
    </row>
    <row r="4207" spans="4:4">
      <c r="D4207" s="144"/>
    </row>
    <row r="4208" spans="4:4">
      <c r="D4208" s="144"/>
    </row>
    <row r="4209" spans="4:4">
      <c r="D4209" s="144"/>
    </row>
    <row r="4210" spans="4:4">
      <c r="D4210" s="144"/>
    </row>
    <row r="4211" spans="4:4">
      <c r="D4211" s="144"/>
    </row>
    <row r="4212" spans="4:4">
      <c r="D4212" s="144"/>
    </row>
    <row r="4213" spans="4:4">
      <c r="D4213" s="144"/>
    </row>
    <row r="4214" spans="4:4">
      <c r="D4214" s="144"/>
    </row>
    <row r="4215" spans="4:4">
      <c r="D4215" s="144"/>
    </row>
    <row r="4216" spans="4:4">
      <c r="D4216" s="144"/>
    </row>
    <row r="4217" spans="4:4">
      <c r="D4217" s="144"/>
    </row>
    <row r="4218" spans="4:4">
      <c r="D4218" s="144"/>
    </row>
    <row r="4219" spans="4:4">
      <c r="D4219" s="144"/>
    </row>
    <row r="4220" spans="4:4">
      <c r="D4220" s="144"/>
    </row>
    <row r="4221" spans="4:4">
      <c r="D4221" s="144"/>
    </row>
    <row r="4222" spans="4:4">
      <c r="D4222" s="144"/>
    </row>
    <row r="4223" spans="4:4">
      <c r="D4223" s="144"/>
    </row>
    <row r="4224" spans="4:4">
      <c r="D4224" s="144"/>
    </row>
    <row r="4225" spans="4:4">
      <c r="D4225" s="144"/>
    </row>
    <row r="4226" spans="4:4">
      <c r="D4226" s="144"/>
    </row>
    <row r="4227" spans="4:4">
      <c r="D4227" s="144"/>
    </row>
    <row r="4228" spans="4:4">
      <c r="D4228" s="144"/>
    </row>
    <row r="4229" spans="4:4">
      <c r="D4229" s="144"/>
    </row>
    <row r="4230" spans="4:4">
      <c r="D4230" s="144"/>
    </row>
    <row r="4231" spans="4:4">
      <c r="D4231" s="144"/>
    </row>
    <row r="4232" spans="4:4">
      <c r="D4232" s="144"/>
    </row>
    <row r="4233" spans="4:4">
      <c r="D4233" s="144"/>
    </row>
    <row r="4234" spans="4:4">
      <c r="D4234" s="144"/>
    </row>
    <row r="4235" spans="4:4">
      <c r="D4235" s="144"/>
    </row>
    <row r="4236" spans="4:4">
      <c r="D4236" s="144"/>
    </row>
    <row r="4237" spans="4:4">
      <c r="D4237" s="144"/>
    </row>
    <row r="4238" spans="4:4">
      <c r="D4238" s="144"/>
    </row>
    <row r="4239" spans="4:4">
      <c r="D4239" s="144"/>
    </row>
    <row r="4240" spans="4:4">
      <c r="D4240" s="144"/>
    </row>
    <row r="4241" spans="4:4">
      <c r="D4241" s="144"/>
    </row>
    <row r="4242" spans="4:4">
      <c r="D4242" s="144"/>
    </row>
    <row r="4243" spans="4:4">
      <c r="D4243" s="144"/>
    </row>
    <row r="4244" spans="4:4">
      <c r="D4244" s="144"/>
    </row>
    <row r="4245" spans="4:4">
      <c r="D4245" s="144"/>
    </row>
    <row r="4246" spans="4:4">
      <c r="D4246" s="144"/>
    </row>
    <row r="4247" spans="4:4">
      <c r="D4247" s="144"/>
    </row>
    <row r="4248" spans="4:4">
      <c r="D4248" s="144"/>
    </row>
    <row r="4249" spans="4:4">
      <c r="D4249" s="144"/>
    </row>
    <row r="4250" spans="4:4">
      <c r="D4250" s="144"/>
    </row>
    <row r="4251" spans="4:4">
      <c r="D4251" s="144"/>
    </row>
    <row r="4252" spans="4:4">
      <c r="D4252" s="144"/>
    </row>
    <row r="4253" spans="4:4">
      <c r="D4253" s="144"/>
    </row>
    <row r="4254" spans="4:4">
      <c r="D4254" s="144"/>
    </row>
    <row r="4255" spans="4:4">
      <c r="D4255" s="144"/>
    </row>
    <row r="4256" spans="4:4">
      <c r="D4256" s="144"/>
    </row>
    <row r="4257" spans="4:4">
      <c r="D4257" s="144"/>
    </row>
    <row r="4258" spans="4:4">
      <c r="D4258" s="144"/>
    </row>
    <row r="4259" spans="4:4">
      <c r="D4259" s="144"/>
    </row>
    <row r="4260" spans="4:4">
      <c r="D4260" s="144"/>
    </row>
    <row r="4261" spans="4:4">
      <c r="D4261" s="144"/>
    </row>
    <row r="4262" spans="4:4">
      <c r="D4262" s="144"/>
    </row>
    <row r="4263" spans="4:4">
      <c r="D4263" s="144"/>
    </row>
    <row r="4264" spans="4:4">
      <c r="D4264" s="144"/>
    </row>
    <row r="4265" spans="4:4">
      <c r="D4265" s="144"/>
    </row>
    <row r="4266" spans="4:4">
      <c r="D4266" s="144"/>
    </row>
    <row r="4267" spans="4:4">
      <c r="D4267" s="144"/>
    </row>
    <row r="4268" spans="4:4">
      <c r="D4268" s="144"/>
    </row>
    <row r="4269" spans="4:4">
      <c r="D4269" s="144"/>
    </row>
    <row r="4270" spans="4:4">
      <c r="D4270" s="144"/>
    </row>
    <row r="4271" spans="4:4">
      <c r="D4271" s="144"/>
    </row>
    <row r="4272" spans="4:4">
      <c r="D4272" s="144"/>
    </row>
    <row r="4273" spans="4:4">
      <c r="D4273" s="144"/>
    </row>
    <row r="4274" spans="4:4">
      <c r="D4274" s="144"/>
    </row>
    <row r="4275" spans="4:4">
      <c r="D4275" s="144"/>
    </row>
    <row r="4276" spans="4:4">
      <c r="D4276" s="144"/>
    </row>
    <row r="4277" spans="4:4">
      <c r="D4277" s="144"/>
    </row>
    <row r="4278" spans="4:4">
      <c r="D4278" s="144"/>
    </row>
    <row r="4279" spans="4:4">
      <c r="D4279" s="144"/>
    </row>
    <row r="4280" spans="4:4">
      <c r="D4280" s="144"/>
    </row>
    <row r="4281" spans="4:4">
      <c r="D4281" s="144"/>
    </row>
    <row r="4282" spans="4:4">
      <c r="D4282" s="144"/>
    </row>
    <row r="4283" spans="4:4">
      <c r="D4283" s="144"/>
    </row>
    <row r="4284" spans="4:4">
      <c r="D4284" s="144"/>
    </row>
    <row r="4285" spans="4:4">
      <c r="D4285" s="144"/>
    </row>
    <row r="4286" spans="4:4">
      <c r="D4286" s="144"/>
    </row>
    <row r="4287" spans="4:4">
      <c r="D4287" s="144"/>
    </row>
    <row r="4288" spans="4:4">
      <c r="D4288" s="144"/>
    </row>
    <row r="4289" spans="4:4">
      <c r="D4289" s="144"/>
    </row>
    <row r="4290" spans="4:4">
      <c r="D4290" s="144"/>
    </row>
    <row r="4291" spans="4:4">
      <c r="D4291" s="144"/>
    </row>
    <row r="4292" spans="4:4">
      <c r="D4292" s="144"/>
    </row>
    <row r="4293" spans="4:4">
      <c r="D4293" s="144"/>
    </row>
    <row r="4294" spans="4:4">
      <c r="D4294" s="144"/>
    </row>
    <row r="4295" spans="4:4">
      <c r="D4295" s="144"/>
    </row>
    <row r="4296" spans="4:4">
      <c r="D4296" s="144"/>
    </row>
    <row r="4297" spans="4:4">
      <c r="D4297" s="144"/>
    </row>
    <row r="4298" spans="4:4">
      <c r="D4298" s="144"/>
    </row>
    <row r="4299" spans="4:4">
      <c r="D4299" s="144"/>
    </row>
    <row r="4300" spans="4:4">
      <c r="D4300" s="144"/>
    </row>
    <row r="4301" spans="4:4">
      <c r="D4301" s="144"/>
    </row>
    <row r="4302" spans="4:4">
      <c r="D4302" s="144"/>
    </row>
    <row r="4303" spans="4:4">
      <c r="D4303" s="144"/>
    </row>
    <row r="4304" spans="4:4">
      <c r="D4304" s="144"/>
    </row>
    <row r="4305" spans="4:4">
      <c r="D4305" s="144"/>
    </row>
    <row r="4306" spans="4:4">
      <c r="D4306" s="144"/>
    </row>
    <row r="4307" spans="4:4">
      <c r="D4307" s="144"/>
    </row>
    <row r="4308" spans="4:4">
      <c r="D4308" s="144"/>
    </row>
    <row r="4309" spans="4:4">
      <c r="D4309" s="144"/>
    </row>
    <row r="4310" spans="4:4">
      <c r="D4310" s="144"/>
    </row>
    <row r="4311" spans="4:4">
      <c r="D4311" s="144"/>
    </row>
    <row r="4312" spans="4:4">
      <c r="D4312" s="144"/>
    </row>
    <row r="4313" spans="4:4">
      <c r="D4313" s="144"/>
    </row>
    <row r="4314" spans="4:4">
      <c r="D4314" s="144"/>
    </row>
    <row r="4315" spans="4:4">
      <c r="D4315" s="144"/>
    </row>
    <row r="4316" spans="4:4">
      <c r="D4316" s="144"/>
    </row>
    <row r="4317" spans="4:4">
      <c r="D4317" s="144"/>
    </row>
    <row r="4318" spans="4:4">
      <c r="D4318" s="144"/>
    </row>
    <row r="4319" spans="4:4">
      <c r="D4319" s="144"/>
    </row>
    <row r="4320" spans="4:4">
      <c r="D4320" s="144"/>
    </row>
    <row r="4321" spans="4:4">
      <c r="D4321" s="144"/>
    </row>
    <row r="4322" spans="4:4">
      <c r="D4322" s="144"/>
    </row>
    <row r="4323" spans="4:4">
      <c r="D4323" s="144"/>
    </row>
    <row r="4324" spans="4:4">
      <c r="D4324" s="144"/>
    </row>
    <row r="4325" spans="4:4">
      <c r="D4325" s="144"/>
    </row>
    <row r="4326" spans="4:4">
      <c r="D4326" s="144"/>
    </row>
    <row r="4327" spans="4:4">
      <c r="D4327" s="144"/>
    </row>
    <row r="4328" spans="4:4">
      <c r="D4328" s="144"/>
    </row>
    <row r="4329" spans="4:4">
      <c r="D4329" s="144"/>
    </row>
    <row r="4330" spans="4:4">
      <c r="D4330" s="144"/>
    </row>
    <row r="4331" spans="4:4">
      <c r="D4331" s="144"/>
    </row>
    <row r="4332" spans="4:4">
      <c r="D4332" s="144"/>
    </row>
    <row r="4333" spans="4:4">
      <c r="D4333" s="144"/>
    </row>
    <row r="4334" spans="4:4">
      <c r="D4334" s="144"/>
    </row>
    <row r="4335" spans="4:4">
      <c r="D4335" s="144"/>
    </row>
    <row r="4336" spans="4:4">
      <c r="D4336" s="144"/>
    </row>
    <row r="4337" spans="4:4">
      <c r="D4337" s="144"/>
    </row>
    <row r="4338" spans="4:4">
      <c r="D4338" s="144"/>
    </row>
    <row r="4339" spans="4:4">
      <c r="D4339" s="144"/>
    </row>
    <row r="4340" spans="4:4">
      <c r="D4340" s="144"/>
    </row>
    <row r="4341" spans="4:4">
      <c r="D4341" s="144"/>
    </row>
    <row r="4342" spans="4:4">
      <c r="D4342" s="144"/>
    </row>
    <row r="4343" spans="4:4">
      <c r="D4343" s="144"/>
    </row>
    <row r="4344" spans="4:4">
      <c r="D4344" s="144"/>
    </row>
    <row r="4345" spans="4:4">
      <c r="D4345" s="144"/>
    </row>
    <row r="4346" spans="4:4">
      <c r="D4346" s="144"/>
    </row>
    <row r="4347" spans="4:4">
      <c r="D4347" s="144"/>
    </row>
    <row r="4348" spans="4:4">
      <c r="D4348" s="144"/>
    </row>
    <row r="4349" spans="4:4">
      <c r="D4349" s="144"/>
    </row>
    <row r="4350" spans="4:4">
      <c r="D4350" s="144"/>
    </row>
    <row r="4351" spans="4:4">
      <c r="D4351" s="144"/>
    </row>
    <row r="4352" spans="4:4">
      <c r="D4352" s="144"/>
    </row>
    <row r="4353" spans="4:4">
      <c r="D4353" s="144"/>
    </row>
    <row r="4354" spans="4:4">
      <c r="D4354" s="144"/>
    </row>
    <row r="4355" spans="4:4">
      <c r="D4355" s="144"/>
    </row>
    <row r="4356" spans="4:4">
      <c r="D4356" s="144"/>
    </row>
    <row r="4357" spans="4:4">
      <c r="D4357" s="144"/>
    </row>
    <row r="4358" spans="4:4">
      <c r="D4358" s="144"/>
    </row>
    <row r="4359" spans="4:4">
      <c r="D4359" s="144"/>
    </row>
    <row r="4360" spans="4:4">
      <c r="D4360" s="144"/>
    </row>
    <row r="4361" spans="4:4">
      <c r="D4361" s="144"/>
    </row>
    <row r="4362" spans="4:4">
      <c r="D4362" s="144"/>
    </row>
    <row r="4363" spans="4:4">
      <c r="D4363" s="144"/>
    </row>
    <row r="4364" spans="4:4">
      <c r="D4364" s="144"/>
    </row>
    <row r="4365" spans="4:4">
      <c r="D4365" s="144"/>
    </row>
    <row r="4366" spans="4:4">
      <c r="D4366" s="144"/>
    </row>
    <row r="4367" spans="4:4">
      <c r="D4367" s="144"/>
    </row>
    <row r="4368" spans="4:4">
      <c r="D4368" s="144"/>
    </row>
    <row r="4369" spans="4:4">
      <c r="D4369" s="144"/>
    </row>
    <row r="4370" spans="4:4">
      <c r="D4370" s="144"/>
    </row>
    <row r="4371" spans="4:4">
      <c r="D4371" s="144"/>
    </row>
    <row r="4372" spans="4:4">
      <c r="D4372" s="144"/>
    </row>
    <row r="4373" spans="4:4">
      <c r="D4373" s="144"/>
    </row>
    <row r="4374" spans="4:4">
      <c r="D4374" s="144"/>
    </row>
    <row r="4375" spans="4:4">
      <c r="D4375" s="144"/>
    </row>
    <row r="4376" spans="4:4">
      <c r="D4376" s="144"/>
    </row>
    <row r="4377" spans="4:4">
      <c r="D4377" s="144"/>
    </row>
    <row r="4378" spans="4:4">
      <c r="D4378" s="144"/>
    </row>
    <row r="4379" spans="4:4">
      <c r="D4379" s="144"/>
    </row>
    <row r="4380" spans="4:4">
      <c r="D4380" s="144"/>
    </row>
    <row r="4381" spans="4:4">
      <c r="D4381" s="144"/>
    </row>
    <row r="4382" spans="4:4">
      <c r="D4382" s="144"/>
    </row>
    <row r="4383" spans="4:4">
      <c r="D4383" s="144"/>
    </row>
    <row r="4384" spans="4:4">
      <c r="D4384" s="144"/>
    </row>
    <row r="4385" spans="4:4">
      <c r="D4385" s="144"/>
    </row>
    <row r="4386" spans="4:4">
      <c r="D4386" s="144"/>
    </row>
    <row r="4387" spans="4:4">
      <c r="D4387" s="144"/>
    </row>
    <row r="4388" spans="4:4">
      <c r="D4388" s="144"/>
    </row>
    <row r="4389" spans="4:4">
      <c r="D4389" s="144"/>
    </row>
    <row r="4390" spans="4:4">
      <c r="D4390" s="144"/>
    </row>
    <row r="4391" spans="4:4">
      <c r="D4391" s="144"/>
    </row>
    <row r="4392" spans="4:4">
      <c r="D4392" s="144"/>
    </row>
    <row r="4393" spans="4:4">
      <c r="D4393" s="144"/>
    </row>
    <row r="4394" spans="4:4">
      <c r="D4394" s="144"/>
    </row>
    <row r="4395" spans="4:4">
      <c r="D4395" s="144"/>
    </row>
    <row r="4396" spans="4:4">
      <c r="D4396" s="144"/>
    </row>
    <row r="4397" spans="4:4">
      <c r="D4397" s="144"/>
    </row>
    <row r="4398" spans="4:4">
      <c r="D4398" s="144"/>
    </row>
    <row r="4399" spans="4:4">
      <c r="D4399" s="144"/>
    </row>
    <row r="4400" spans="4:4">
      <c r="D4400" s="144"/>
    </row>
    <row r="4401" spans="4:4">
      <c r="D4401" s="144"/>
    </row>
    <row r="4402" spans="4:4">
      <c r="D4402" s="144"/>
    </row>
    <row r="4403" spans="4:4">
      <c r="D4403" s="144"/>
    </row>
    <row r="4404" spans="4:4">
      <c r="D4404" s="144"/>
    </row>
    <row r="4405" spans="4:4">
      <c r="D4405" s="144"/>
    </row>
    <row r="4406" spans="4:4">
      <c r="D4406" s="144"/>
    </row>
    <row r="4407" spans="4:4">
      <c r="D4407" s="144"/>
    </row>
    <row r="4408" spans="4:4">
      <c r="D4408" s="144"/>
    </row>
    <row r="4409" spans="4:4">
      <c r="D4409" s="144"/>
    </row>
    <row r="4410" spans="4:4">
      <c r="D4410" s="144"/>
    </row>
    <row r="4411" spans="4:4">
      <c r="D4411" s="144"/>
    </row>
    <row r="4412" spans="4:4">
      <c r="D4412" s="144"/>
    </row>
    <row r="4413" spans="4:4">
      <c r="D4413" s="144"/>
    </row>
    <row r="4414" spans="4:4">
      <c r="D4414" s="144"/>
    </row>
    <row r="4415" spans="4:4">
      <c r="D4415" s="144"/>
    </row>
    <row r="4416" spans="4:4">
      <c r="D4416" s="144"/>
    </row>
    <row r="4417" spans="4:4">
      <c r="D4417" s="144"/>
    </row>
    <row r="4418" spans="4:4">
      <c r="D4418" s="144"/>
    </row>
    <row r="4419" spans="4:4">
      <c r="D4419" s="144"/>
    </row>
    <row r="4420" spans="4:4">
      <c r="D4420" s="144"/>
    </row>
    <row r="4421" spans="4:4">
      <c r="D4421" s="144"/>
    </row>
    <row r="4422" spans="4:4">
      <c r="D4422" s="144"/>
    </row>
    <row r="4423" spans="4:4">
      <c r="D4423" s="144"/>
    </row>
    <row r="4424" spans="4:4">
      <c r="D4424" s="144"/>
    </row>
    <row r="4425" spans="4:4">
      <c r="D4425" s="144"/>
    </row>
    <row r="4426" spans="4:4">
      <c r="D4426" s="144"/>
    </row>
    <row r="4427" spans="4:4">
      <c r="D4427" s="144"/>
    </row>
    <row r="4428" spans="4:4">
      <c r="D4428" s="144"/>
    </row>
    <row r="4429" spans="4:4">
      <c r="D4429" s="144"/>
    </row>
    <row r="4430" spans="4:4">
      <c r="D4430" s="144"/>
    </row>
    <row r="4431" spans="4:4">
      <c r="D4431" s="144"/>
    </row>
    <row r="4432" spans="4:4">
      <c r="D4432" s="144"/>
    </row>
    <row r="4433" spans="4:4">
      <c r="D4433" s="144"/>
    </row>
    <row r="4434" spans="4:4">
      <c r="D4434" s="144"/>
    </row>
    <row r="4435" spans="4:4">
      <c r="D4435" s="144"/>
    </row>
    <row r="4436" spans="4:4">
      <c r="D4436" s="144"/>
    </row>
    <row r="4437" spans="4:4">
      <c r="D4437" s="144"/>
    </row>
    <row r="4438" spans="4:4">
      <c r="D4438" s="144"/>
    </row>
    <row r="4439" spans="4:4">
      <c r="D4439" s="144"/>
    </row>
    <row r="4440" spans="4:4">
      <c r="D4440" s="144"/>
    </row>
    <row r="4441" spans="4:4">
      <c r="D4441" s="144"/>
    </row>
    <row r="4442" spans="4:4">
      <c r="D4442" s="144"/>
    </row>
    <row r="4443" spans="4:4">
      <c r="D4443" s="144"/>
    </row>
    <row r="4444" spans="4:4">
      <c r="D4444" s="144"/>
    </row>
    <row r="4445" spans="4:4">
      <c r="D4445" s="144"/>
    </row>
    <row r="4446" spans="4:4">
      <c r="D4446" s="144"/>
    </row>
    <row r="4447" spans="4:4">
      <c r="D4447" s="144"/>
    </row>
    <row r="4448" spans="4:4">
      <c r="D4448" s="144"/>
    </row>
    <row r="4449" spans="4:4">
      <c r="D4449" s="144"/>
    </row>
    <row r="4450" spans="4:4">
      <c r="D4450" s="144"/>
    </row>
    <row r="4451" spans="4:4">
      <c r="D4451" s="144"/>
    </row>
    <row r="4452" spans="4:4">
      <c r="D4452" s="144"/>
    </row>
    <row r="4453" spans="4:4">
      <c r="D4453" s="144"/>
    </row>
    <row r="4454" spans="4:4">
      <c r="D4454" s="144"/>
    </row>
    <row r="4455" spans="4:4">
      <c r="D4455" s="144"/>
    </row>
    <row r="4456" spans="4:4">
      <c r="D4456" s="144"/>
    </row>
    <row r="4457" spans="4:4">
      <c r="D4457" s="144"/>
    </row>
    <row r="4458" spans="4:4">
      <c r="D4458" s="144"/>
    </row>
    <row r="4459" spans="4:4">
      <c r="D4459" s="144"/>
    </row>
    <row r="4460" spans="4:4">
      <c r="D4460" s="144"/>
    </row>
    <row r="4461" spans="4:4">
      <c r="D4461" s="144"/>
    </row>
    <row r="4462" spans="4:4">
      <c r="D4462" s="144"/>
    </row>
    <row r="4463" spans="4:4">
      <c r="D4463" s="144"/>
    </row>
    <row r="4464" spans="4:4">
      <c r="D4464" s="144"/>
    </row>
    <row r="4465" spans="4:4">
      <c r="D4465" s="144"/>
    </row>
    <row r="4466" spans="4:4">
      <c r="D4466" s="144"/>
    </row>
    <row r="4467" spans="4:4">
      <c r="D4467" s="144"/>
    </row>
    <row r="4468" spans="4:4">
      <c r="D4468" s="144"/>
    </row>
    <row r="4469" spans="4:4">
      <c r="D4469" s="144"/>
    </row>
    <row r="4470" spans="4:4">
      <c r="D4470" s="144"/>
    </row>
    <row r="4471" spans="4:4">
      <c r="D4471" s="144"/>
    </row>
    <row r="4472" spans="4:4">
      <c r="D4472" s="144"/>
    </row>
    <row r="4473" spans="4:4">
      <c r="D4473" s="144"/>
    </row>
    <row r="4474" spans="4:4">
      <c r="D4474" s="144"/>
    </row>
    <row r="4475" spans="4:4">
      <c r="D4475" s="144"/>
    </row>
    <row r="4476" spans="4:4">
      <c r="D4476" s="144"/>
    </row>
    <row r="4477" spans="4:4">
      <c r="D4477" s="144"/>
    </row>
    <row r="4478" spans="4:4">
      <c r="D4478" s="144"/>
    </row>
    <row r="4479" spans="4:4">
      <c r="D4479" s="144"/>
    </row>
    <row r="4480" spans="4:4">
      <c r="D4480" s="144"/>
    </row>
    <row r="4481" spans="4:4">
      <c r="D4481" s="144"/>
    </row>
    <row r="4482" spans="4:4">
      <c r="D4482" s="144"/>
    </row>
    <row r="4483" spans="4:4">
      <c r="D4483" s="144"/>
    </row>
    <row r="4484" spans="4:4">
      <c r="D4484" s="144"/>
    </row>
    <row r="4485" spans="4:4">
      <c r="D4485" s="144"/>
    </row>
    <row r="4486" spans="4:4">
      <c r="D4486" s="144"/>
    </row>
    <row r="4487" spans="4:4">
      <c r="D4487" s="144"/>
    </row>
    <row r="4488" spans="4:4">
      <c r="D4488" s="144"/>
    </row>
    <row r="4489" spans="4:4">
      <c r="D4489" s="144"/>
    </row>
    <row r="4490" spans="4:4">
      <c r="D4490" s="144"/>
    </row>
    <row r="4491" spans="4:4">
      <c r="D4491" s="144"/>
    </row>
    <row r="4492" spans="4:4">
      <c r="D4492" s="144"/>
    </row>
    <row r="4493" spans="4:4">
      <c r="D4493" s="144"/>
    </row>
    <row r="4494" spans="4:4">
      <c r="D4494" s="144"/>
    </row>
    <row r="4495" spans="4:4">
      <c r="D4495" s="144"/>
    </row>
    <row r="4496" spans="4:4">
      <c r="D4496" s="144"/>
    </row>
    <row r="4497" spans="4:4">
      <c r="D4497" s="144"/>
    </row>
    <row r="4498" spans="4:4">
      <c r="D4498" s="144"/>
    </row>
    <row r="4499" spans="4:4">
      <c r="D4499" s="144"/>
    </row>
    <row r="4500" spans="4:4">
      <c r="D4500" s="144"/>
    </row>
    <row r="4501" spans="4:4">
      <c r="D4501" s="144"/>
    </row>
    <row r="4502" spans="4:4">
      <c r="D4502" s="144"/>
    </row>
    <row r="4503" spans="4:4">
      <c r="D4503" s="144"/>
    </row>
    <row r="4504" spans="4:4">
      <c r="D4504" s="144"/>
    </row>
    <row r="4505" spans="4:4">
      <c r="D4505" s="144"/>
    </row>
    <row r="4506" spans="4:4">
      <c r="D4506" s="144"/>
    </row>
    <row r="4507" spans="4:4">
      <c r="D4507" s="144"/>
    </row>
    <row r="4508" spans="4:4">
      <c r="D4508" s="144"/>
    </row>
    <row r="4509" spans="4:4">
      <c r="D4509" s="144"/>
    </row>
    <row r="4510" spans="4:4">
      <c r="D4510" s="144"/>
    </row>
    <row r="4511" spans="4:4">
      <c r="D4511" s="144"/>
    </row>
    <row r="4512" spans="4:4">
      <c r="D4512" s="144"/>
    </row>
    <row r="4513" spans="4:4">
      <c r="D4513" s="144"/>
    </row>
    <row r="4514" spans="4:4">
      <c r="D4514" s="144"/>
    </row>
    <row r="4515" spans="4:4">
      <c r="D4515" s="144"/>
    </row>
    <row r="4516" spans="4:4">
      <c r="D4516" s="144"/>
    </row>
    <row r="4517" spans="4:4">
      <c r="D4517" s="144"/>
    </row>
    <row r="4518" spans="4:4">
      <c r="D4518" s="144"/>
    </row>
    <row r="4519" spans="4:4">
      <c r="D4519" s="144"/>
    </row>
    <row r="4520" spans="4:4">
      <c r="D4520" s="144"/>
    </row>
    <row r="4521" spans="4:4">
      <c r="D4521" s="144"/>
    </row>
    <row r="4522" spans="4:4">
      <c r="D4522" s="144"/>
    </row>
    <row r="4523" spans="4:4">
      <c r="D4523" s="144"/>
    </row>
    <row r="4524" spans="4:4">
      <c r="D4524" s="144"/>
    </row>
    <row r="4525" spans="4:4">
      <c r="D4525" s="144"/>
    </row>
    <row r="4526" spans="4:4">
      <c r="D4526" s="144"/>
    </row>
    <row r="4527" spans="4:4">
      <c r="D4527" s="144"/>
    </row>
    <row r="4528" spans="4:4">
      <c r="D4528" s="144"/>
    </row>
    <row r="4529" spans="4:4">
      <c r="D4529" s="144"/>
    </row>
    <row r="4530" spans="4:4">
      <c r="D4530" s="144"/>
    </row>
    <row r="4531" spans="4:4">
      <c r="D4531" s="144"/>
    </row>
    <row r="4532" spans="4:4">
      <c r="D4532" s="144"/>
    </row>
    <row r="4533" spans="4:4">
      <c r="D4533" s="144"/>
    </row>
    <row r="4534" spans="4:4">
      <c r="D4534" s="144"/>
    </row>
    <row r="4535" spans="4:4">
      <c r="D4535" s="144"/>
    </row>
    <row r="4536" spans="4:4">
      <c r="D4536" s="144"/>
    </row>
    <row r="4537" spans="4:4">
      <c r="D4537" s="144"/>
    </row>
    <row r="4538" spans="4:4">
      <c r="D4538" s="144"/>
    </row>
    <row r="4539" spans="4:4">
      <c r="D4539" s="144"/>
    </row>
    <row r="4540" spans="4:4">
      <c r="D4540" s="144"/>
    </row>
    <row r="4541" spans="4:4">
      <c r="D4541" s="144"/>
    </row>
    <row r="4542" spans="4:4">
      <c r="D4542" s="144"/>
    </row>
    <row r="4543" spans="4:4">
      <c r="D4543" s="144"/>
    </row>
    <row r="4544" spans="4:4">
      <c r="D4544" s="144"/>
    </row>
    <row r="4545" spans="4:4">
      <c r="D4545" s="144"/>
    </row>
    <row r="4546" spans="4:4">
      <c r="D4546" s="144"/>
    </row>
    <row r="4547" spans="4:4">
      <c r="D4547" s="144"/>
    </row>
    <row r="4548" spans="4:4">
      <c r="D4548" s="144"/>
    </row>
    <row r="4549" spans="4:4">
      <c r="D4549" s="144"/>
    </row>
    <row r="4550" spans="4:4">
      <c r="D4550" s="144"/>
    </row>
    <row r="4551" spans="4:4">
      <c r="D4551" s="144"/>
    </row>
    <row r="4552" spans="4:4">
      <c r="D4552" s="144"/>
    </row>
    <row r="4553" spans="4:4">
      <c r="D4553" s="144"/>
    </row>
    <row r="4554" spans="4:4">
      <c r="D4554" s="144"/>
    </row>
    <row r="4555" spans="4:4">
      <c r="D4555" s="144"/>
    </row>
    <row r="4556" spans="4:4">
      <c r="D4556" s="144"/>
    </row>
    <row r="4557" spans="4:4">
      <c r="D4557" s="144"/>
    </row>
    <row r="4558" spans="4:4">
      <c r="D4558" s="144"/>
    </row>
    <row r="4559" spans="4:4">
      <c r="D4559" s="144"/>
    </row>
    <row r="4560" spans="4:4">
      <c r="D4560" s="144"/>
    </row>
    <row r="4561" spans="4:4">
      <c r="D4561" s="144"/>
    </row>
    <row r="4562" spans="4:4">
      <c r="D4562" s="144"/>
    </row>
    <row r="4563" spans="4:4">
      <c r="D4563" s="144"/>
    </row>
    <row r="4564" spans="4:4">
      <c r="D4564" s="144"/>
    </row>
    <row r="4565" spans="4:4">
      <c r="D4565" s="144"/>
    </row>
    <row r="4566" spans="4:4">
      <c r="D4566" s="144"/>
    </row>
    <row r="4567" spans="4:4">
      <c r="D4567" s="144"/>
    </row>
    <row r="4568" spans="4:4">
      <c r="D4568" s="144"/>
    </row>
    <row r="4569" spans="4:4">
      <c r="D4569" s="144"/>
    </row>
    <row r="4570" spans="4:4">
      <c r="D4570" s="144"/>
    </row>
    <row r="4571" spans="4:4">
      <c r="D4571" s="144"/>
    </row>
    <row r="4572" spans="4:4">
      <c r="D4572" s="144"/>
    </row>
    <row r="4573" spans="4:4">
      <c r="D4573" s="144"/>
    </row>
    <row r="4574" spans="4:4">
      <c r="D4574" s="144"/>
    </row>
    <row r="4575" spans="4:4">
      <c r="D4575" s="144"/>
    </row>
    <row r="4576" spans="4:4">
      <c r="D4576" s="144"/>
    </row>
    <row r="4577" spans="4:4">
      <c r="D4577" s="144"/>
    </row>
    <row r="4578" spans="4:4">
      <c r="D4578" s="144"/>
    </row>
    <row r="4579" spans="4:4">
      <c r="D4579" s="144"/>
    </row>
    <row r="4580" spans="4:4">
      <c r="D4580" s="144"/>
    </row>
    <row r="4581" spans="4:4">
      <c r="D4581" s="144"/>
    </row>
    <row r="4582" spans="4:4">
      <c r="D4582" s="144"/>
    </row>
    <row r="4583" spans="4:4">
      <c r="D4583" s="144"/>
    </row>
    <row r="4584" spans="4:4">
      <c r="D4584" s="144"/>
    </row>
    <row r="4585" spans="4:4">
      <c r="D4585" s="144"/>
    </row>
    <row r="4586" spans="4:4">
      <c r="D4586" s="144"/>
    </row>
    <row r="4587" spans="4:4">
      <c r="D4587" s="144"/>
    </row>
    <row r="4588" spans="4:4">
      <c r="D4588" s="144"/>
    </row>
    <row r="4589" spans="4:4">
      <c r="D4589" s="144"/>
    </row>
    <row r="4590" spans="4:4">
      <c r="D4590" s="144"/>
    </row>
    <row r="4591" spans="4:4">
      <c r="D4591" s="144"/>
    </row>
    <row r="4592" spans="4:4">
      <c r="D4592" s="144"/>
    </row>
    <row r="4593" spans="4:4">
      <c r="D4593" s="144"/>
    </row>
    <row r="4594" spans="4:4">
      <c r="D4594" s="144"/>
    </row>
    <row r="4595" spans="4:4">
      <c r="D4595" s="144"/>
    </row>
    <row r="4596" spans="4:4">
      <c r="D4596" s="144"/>
    </row>
    <row r="4597" spans="4:4">
      <c r="D4597" s="144"/>
    </row>
    <row r="4598" spans="4:4">
      <c r="D4598" s="144"/>
    </row>
    <row r="4599" spans="4:4">
      <c r="D4599" s="144"/>
    </row>
    <row r="4600" spans="4:4">
      <c r="D4600" s="144"/>
    </row>
    <row r="4601" spans="4:4">
      <c r="D4601" s="144"/>
    </row>
    <row r="4602" spans="4:4">
      <c r="D4602" s="144"/>
    </row>
    <row r="4603" spans="4:4">
      <c r="D4603" s="144"/>
    </row>
    <row r="4604" spans="4:4">
      <c r="D4604" s="144"/>
    </row>
    <row r="4605" spans="4:4">
      <c r="D4605" s="144"/>
    </row>
    <row r="4606" spans="4:4">
      <c r="D4606" s="144"/>
    </row>
    <row r="4607" spans="4:4">
      <c r="D4607" s="144"/>
    </row>
    <row r="4608" spans="4:4">
      <c r="D4608" s="144"/>
    </row>
    <row r="4609" spans="4:4">
      <c r="D4609" s="144"/>
    </row>
    <row r="4610" spans="4:4">
      <c r="D4610" s="144"/>
    </row>
    <row r="4611" spans="4:4">
      <c r="D4611" s="144"/>
    </row>
    <row r="4612" spans="4:4">
      <c r="D4612" s="144"/>
    </row>
    <row r="4613" spans="4:4">
      <c r="D4613" s="144"/>
    </row>
    <row r="4614" spans="4:4">
      <c r="D4614" s="144"/>
    </row>
    <row r="4615" spans="4:4">
      <c r="D4615" s="144"/>
    </row>
    <row r="4616" spans="4:4">
      <c r="D4616" s="144"/>
    </row>
    <row r="4617" spans="4:4">
      <c r="D4617" s="144"/>
    </row>
    <row r="4618" spans="4:4">
      <c r="D4618" s="144"/>
    </row>
    <row r="4619" spans="4:4">
      <c r="D4619" s="144"/>
    </row>
    <row r="4620" spans="4:4">
      <c r="D4620" s="144"/>
    </row>
    <row r="4621" spans="4:4">
      <c r="D4621" s="144"/>
    </row>
    <row r="4622" spans="4:4">
      <c r="D4622" s="144"/>
    </row>
    <row r="4623" spans="4:4">
      <c r="D4623" s="144"/>
    </row>
    <row r="4624" spans="4:4">
      <c r="D4624" s="144"/>
    </row>
    <row r="4625" spans="4:4">
      <c r="D4625" s="144"/>
    </row>
    <row r="4626" spans="4:4">
      <c r="D4626" s="144"/>
    </row>
    <row r="4627" spans="4:4">
      <c r="D4627" s="144"/>
    </row>
    <row r="4628" spans="4:4">
      <c r="D4628" s="144"/>
    </row>
    <row r="4629" spans="4:4">
      <c r="D4629" s="144"/>
    </row>
    <row r="4630" spans="4:4">
      <c r="D4630" s="144"/>
    </row>
    <row r="4631" spans="4:4">
      <c r="D4631" s="144"/>
    </row>
    <row r="4632" spans="4:4">
      <c r="D4632" s="144"/>
    </row>
    <row r="4633" spans="4:4">
      <c r="D4633" s="144"/>
    </row>
    <row r="4634" spans="4:4">
      <c r="D4634" s="144"/>
    </row>
    <row r="4635" spans="4:4">
      <c r="D4635" s="144"/>
    </row>
    <row r="4636" spans="4:4">
      <c r="D4636" s="144"/>
    </row>
    <row r="4637" spans="4:4">
      <c r="D4637" s="144"/>
    </row>
    <row r="4638" spans="4:4">
      <c r="D4638" s="144"/>
    </row>
    <row r="4639" spans="4:4">
      <c r="D4639" s="144"/>
    </row>
    <row r="4640" spans="4:4">
      <c r="D4640" s="144"/>
    </row>
    <row r="4641" spans="4:4">
      <c r="D4641" s="144"/>
    </row>
    <row r="4642" spans="4:4">
      <c r="D4642" s="144"/>
    </row>
    <row r="4643" spans="4:4">
      <c r="D4643" s="144"/>
    </row>
    <row r="4644" spans="4:4">
      <c r="D4644" s="144"/>
    </row>
    <row r="4645" spans="4:4">
      <c r="D4645" s="144"/>
    </row>
    <row r="4646" spans="4:4">
      <c r="D4646" s="144"/>
    </row>
    <row r="4647" spans="4:4">
      <c r="D4647" s="144"/>
    </row>
    <row r="4648" spans="4:4">
      <c r="D4648" s="144"/>
    </row>
    <row r="4649" spans="4:4">
      <c r="D4649" s="144"/>
    </row>
    <row r="4650" spans="4:4">
      <c r="D4650" s="144"/>
    </row>
    <row r="4651" spans="4:4">
      <c r="D4651" s="144"/>
    </row>
    <row r="4652" spans="4:4">
      <c r="D4652" s="144"/>
    </row>
    <row r="4653" spans="4:4">
      <c r="D4653" s="144"/>
    </row>
    <row r="4654" spans="4:4">
      <c r="D4654" s="144"/>
    </row>
    <row r="4655" spans="4:4">
      <c r="D4655" s="144"/>
    </row>
    <row r="4656" spans="4:4">
      <c r="D4656" s="144"/>
    </row>
    <row r="4657" spans="4:4">
      <c r="D4657" s="144"/>
    </row>
    <row r="4658" spans="4:4">
      <c r="D4658" s="144"/>
    </row>
    <row r="4659" spans="4:4">
      <c r="D4659" s="144"/>
    </row>
    <row r="4660" spans="4:4">
      <c r="D4660" s="144"/>
    </row>
    <row r="4661" spans="4:4">
      <c r="D4661" s="144"/>
    </row>
    <row r="4662" spans="4:4">
      <c r="D4662" s="144"/>
    </row>
    <row r="4663" spans="4:4">
      <c r="D4663" s="144"/>
    </row>
    <row r="4664" spans="4:4">
      <c r="D4664" s="144"/>
    </row>
    <row r="4665" spans="4:4">
      <c r="D4665" s="144"/>
    </row>
    <row r="4666" spans="4:4">
      <c r="D4666" s="144"/>
    </row>
    <row r="4667" spans="4:4">
      <c r="D4667" s="144"/>
    </row>
    <row r="4668" spans="4:4">
      <c r="D4668" s="144"/>
    </row>
    <row r="4669" spans="4:4">
      <c r="D4669" s="144"/>
    </row>
    <row r="4670" spans="4:4">
      <c r="D4670" s="144"/>
    </row>
    <row r="4671" spans="4:4">
      <c r="D4671" s="144"/>
    </row>
    <row r="4672" spans="4:4">
      <c r="D4672" s="144"/>
    </row>
    <row r="4673" spans="4:4">
      <c r="D4673" s="144"/>
    </row>
    <row r="4674" spans="4:4">
      <c r="D4674" s="144"/>
    </row>
    <row r="4675" spans="4:4">
      <c r="D4675" s="144"/>
    </row>
    <row r="4676" spans="4:4">
      <c r="D4676" s="144"/>
    </row>
    <row r="4677" spans="4:4">
      <c r="D4677" s="144"/>
    </row>
    <row r="4678" spans="4:4">
      <c r="D4678" s="144"/>
    </row>
    <row r="4679" spans="4:4">
      <c r="D4679" s="144"/>
    </row>
    <row r="4680" spans="4:4">
      <c r="D4680" s="144"/>
    </row>
    <row r="4681" spans="4:4">
      <c r="D4681" s="144"/>
    </row>
    <row r="4682" spans="4:4">
      <c r="D4682" s="144"/>
    </row>
    <row r="4683" spans="4:4">
      <c r="D4683" s="144"/>
    </row>
    <row r="4684" spans="4:4">
      <c r="D4684" s="144"/>
    </row>
    <row r="4685" spans="4:4">
      <c r="D4685" s="144"/>
    </row>
    <row r="4686" spans="4:4">
      <c r="D4686" s="144"/>
    </row>
    <row r="4687" spans="4:4">
      <c r="D4687" s="144"/>
    </row>
    <row r="4688" spans="4:4">
      <c r="D4688" s="144"/>
    </row>
    <row r="4689" spans="4:4">
      <c r="D4689" s="144"/>
    </row>
    <row r="4690" spans="4:4">
      <c r="D4690" s="144"/>
    </row>
    <row r="4691" spans="4:4">
      <c r="D4691" s="144"/>
    </row>
    <row r="4692" spans="4:4">
      <c r="D4692" s="144"/>
    </row>
    <row r="4693" spans="4:4">
      <c r="D4693" s="144"/>
    </row>
    <row r="4694" spans="4:4">
      <c r="D4694" s="144"/>
    </row>
    <row r="4695" spans="4:4">
      <c r="D4695" s="144"/>
    </row>
    <row r="4696" spans="4:4">
      <c r="D4696" s="144"/>
    </row>
    <row r="4697" spans="4:4">
      <c r="D4697" s="144"/>
    </row>
    <row r="4698" spans="4:4">
      <c r="D4698" s="144"/>
    </row>
    <row r="4699" spans="4:4">
      <c r="D4699" s="144"/>
    </row>
    <row r="4700" spans="4:4">
      <c r="D4700" s="144"/>
    </row>
    <row r="4701" spans="4:4">
      <c r="D4701" s="144"/>
    </row>
    <row r="4702" spans="4:4">
      <c r="D4702" s="144"/>
    </row>
    <row r="4703" spans="4:4">
      <c r="D4703" s="144"/>
    </row>
    <row r="4704" spans="4:4">
      <c r="D4704" s="144"/>
    </row>
    <row r="4705" spans="4:4">
      <c r="D4705" s="144"/>
    </row>
    <row r="4706" spans="4:4">
      <c r="D4706" s="144"/>
    </row>
    <row r="4707" spans="4:4">
      <c r="D4707" s="144"/>
    </row>
    <row r="4708" spans="4:4">
      <c r="D4708" s="144"/>
    </row>
    <row r="4709" spans="4:4">
      <c r="D4709" s="144"/>
    </row>
    <row r="4710" spans="4:4">
      <c r="D4710" s="144"/>
    </row>
    <row r="4711" spans="4:4">
      <c r="D4711" s="144"/>
    </row>
    <row r="4712" spans="4:4">
      <c r="D4712" s="144"/>
    </row>
    <row r="4713" spans="4:4">
      <c r="D4713" s="144"/>
    </row>
    <row r="4714" spans="4:4">
      <c r="D4714" s="144"/>
    </row>
    <row r="4715" spans="4:4">
      <c r="D4715" s="144"/>
    </row>
    <row r="4716" spans="4:4">
      <c r="D4716" s="144"/>
    </row>
    <row r="4717" spans="4:4">
      <c r="D4717" s="144"/>
    </row>
    <row r="4718" spans="4:4">
      <c r="D4718" s="144"/>
    </row>
    <row r="4719" spans="4:4">
      <c r="D4719" s="144"/>
    </row>
    <row r="4720" spans="4:4">
      <c r="D4720" s="144"/>
    </row>
    <row r="4721" spans="4:4">
      <c r="D4721" s="144"/>
    </row>
    <row r="4722" spans="4:4">
      <c r="D4722" s="144"/>
    </row>
    <row r="4723" spans="4:4">
      <c r="D4723" s="144"/>
    </row>
    <row r="4724" spans="4:4">
      <c r="D4724" s="144"/>
    </row>
    <row r="4725" spans="4:4">
      <c r="D4725" s="144"/>
    </row>
    <row r="4726" spans="4:4">
      <c r="D4726" s="144"/>
    </row>
    <row r="4727" spans="4:4">
      <c r="D4727" s="144"/>
    </row>
    <row r="4728" spans="4:4">
      <c r="D4728" s="144"/>
    </row>
    <row r="4729" spans="4:4">
      <c r="D4729" s="144"/>
    </row>
    <row r="4730" spans="4:4">
      <c r="D4730" s="144"/>
    </row>
    <row r="4731" spans="4:4">
      <c r="D4731" s="144"/>
    </row>
    <row r="4732" spans="4:4">
      <c r="D4732" s="144"/>
    </row>
    <row r="4733" spans="4:4">
      <c r="D4733" s="144"/>
    </row>
    <row r="4734" spans="4:4">
      <c r="D4734" s="144"/>
    </row>
    <row r="4735" spans="4:4">
      <c r="D4735" s="144"/>
    </row>
    <row r="4736" spans="4:4">
      <c r="D4736" s="144"/>
    </row>
    <row r="4737" spans="4:4">
      <c r="D4737" s="144"/>
    </row>
    <row r="4738" spans="4:4">
      <c r="D4738" s="144"/>
    </row>
    <row r="4739" spans="4:4">
      <c r="D4739" s="144"/>
    </row>
    <row r="4740" spans="4:4">
      <c r="D4740" s="144"/>
    </row>
    <row r="4741" spans="4:4">
      <c r="D4741" s="144"/>
    </row>
    <row r="4742" spans="4:4">
      <c r="D4742" s="144"/>
    </row>
    <row r="4743" spans="4:4">
      <c r="D4743" s="144"/>
    </row>
    <row r="4744" spans="4:4">
      <c r="D4744" s="144"/>
    </row>
    <row r="4745" spans="4:4">
      <c r="D4745" s="144"/>
    </row>
    <row r="4746" spans="4:4">
      <c r="D4746" s="144"/>
    </row>
    <row r="4747" spans="4:4">
      <c r="D4747" s="144"/>
    </row>
    <row r="4748" spans="4:4">
      <c r="D4748" s="144"/>
    </row>
    <row r="4749" spans="4:4">
      <c r="D4749" s="144"/>
    </row>
    <row r="4750" spans="4:4">
      <c r="D4750" s="144"/>
    </row>
    <row r="4751" spans="4:4">
      <c r="D4751" s="144"/>
    </row>
    <row r="4752" spans="4:4">
      <c r="D4752" s="144"/>
    </row>
    <row r="4753" spans="4:4">
      <c r="D4753" s="144"/>
    </row>
    <row r="4754" spans="4:4">
      <c r="D4754" s="144"/>
    </row>
    <row r="4755" spans="4:4">
      <c r="D4755" s="144"/>
    </row>
    <row r="4756" spans="4:4">
      <c r="D4756" s="144"/>
    </row>
    <row r="4757" spans="4:4">
      <c r="D4757" s="144"/>
    </row>
    <row r="4758" spans="4:4">
      <c r="D4758" s="144"/>
    </row>
    <row r="4759" spans="4:4">
      <c r="D4759" s="144"/>
    </row>
    <row r="4760" spans="4:4">
      <c r="D4760" s="144"/>
    </row>
    <row r="4761" spans="4:4">
      <c r="D4761" s="144"/>
    </row>
    <row r="4762" spans="4:4">
      <c r="D4762" s="144"/>
    </row>
    <row r="4763" spans="4:4">
      <c r="D4763" s="144"/>
    </row>
    <row r="4764" spans="4:4">
      <c r="D4764" s="144"/>
    </row>
    <row r="4765" spans="4:4">
      <c r="D4765" s="144"/>
    </row>
    <row r="4766" spans="4:4">
      <c r="D4766" s="144"/>
    </row>
    <row r="4767" spans="4:4">
      <c r="D4767" s="144"/>
    </row>
    <row r="4768" spans="4:4">
      <c r="D4768" s="144"/>
    </row>
    <row r="4769" spans="4:4">
      <c r="D4769" s="144"/>
    </row>
    <row r="4770" spans="4:4">
      <c r="D4770" s="144"/>
    </row>
    <row r="4771" spans="4:4">
      <c r="D4771" s="144"/>
    </row>
    <row r="4772" spans="4:4">
      <c r="D4772" s="144"/>
    </row>
    <row r="4773" spans="4:4">
      <c r="D4773" s="144"/>
    </row>
    <row r="4774" spans="4:4">
      <c r="D4774" s="144"/>
    </row>
    <row r="4775" spans="4:4">
      <c r="D4775" s="144"/>
    </row>
    <row r="4776" spans="4:4">
      <c r="D4776" s="144"/>
    </row>
    <row r="4777" spans="4:4">
      <c r="D4777" s="144"/>
    </row>
    <row r="4778" spans="4:4">
      <c r="D4778" s="144"/>
    </row>
    <row r="4779" spans="4:4">
      <c r="D4779" s="144"/>
    </row>
    <row r="4780" spans="4:4">
      <c r="D4780" s="144"/>
    </row>
    <row r="4781" spans="4:4">
      <c r="D4781" s="144"/>
    </row>
    <row r="4782" spans="4:4">
      <c r="D4782" s="144"/>
    </row>
    <row r="4783" spans="4:4">
      <c r="D4783" s="144"/>
    </row>
    <row r="4784" spans="4:4">
      <c r="D4784" s="144"/>
    </row>
    <row r="4785" spans="4:4">
      <c r="D4785" s="144"/>
    </row>
    <row r="4786" spans="4:4">
      <c r="D4786" s="144"/>
    </row>
    <row r="4787" spans="4:4">
      <c r="D4787" s="144"/>
    </row>
    <row r="4788" spans="4:4">
      <c r="D4788" s="144"/>
    </row>
    <row r="4789" spans="4:4">
      <c r="D4789" s="144"/>
    </row>
    <row r="4790" spans="4:4">
      <c r="D4790" s="144"/>
    </row>
    <row r="4791" spans="4:4">
      <c r="D4791" s="144"/>
    </row>
    <row r="4792" spans="4:4">
      <c r="D4792" s="144"/>
    </row>
    <row r="4793" spans="4:4">
      <c r="D4793" s="144"/>
    </row>
    <row r="4794" spans="4:4">
      <c r="D4794" s="144"/>
    </row>
    <row r="4795" spans="4:4">
      <c r="D4795" s="144"/>
    </row>
    <row r="4796" spans="4:4">
      <c r="D4796" s="144"/>
    </row>
    <row r="4797" spans="4:4">
      <c r="D4797" s="144"/>
    </row>
    <row r="4798" spans="4:4">
      <c r="D4798" s="144"/>
    </row>
    <row r="4799" spans="4:4">
      <c r="D4799" s="144"/>
    </row>
    <row r="4800" spans="4:4">
      <c r="D4800" s="144"/>
    </row>
    <row r="4801" spans="4:4">
      <c r="D4801" s="144"/>
    </row>
    <row r="4802" spans="4:4">
      <c r="D4802" s="144"/>
    </row>
    <row r="4803" spans="4:4">
      <c r="D4803" s="144"/>
    </row>
    <row r="4804" spans="4:4">
      <c r="D4804" s="144"/>
    </row>
    <row r="4805" spans="4:4">
      <c r="D4805" s="144"/>
    </row>
    <row r="4806" spans="4:4">
      <c r="D4806" s="144"/>
    </row>
    <row r="4807" spans="4:4">
      <c r="D4807" s="144"/>
    </row>
    <row r="4808" spans="4:4">
      <c r="D4808" s="144"/>
    </row>
    <row r="4809" spans="4:4">
      <c r="D4809" s="144"/>
    </row>
    <row r="4810" spans="4:4">
      <c r="D4810" s="144"/>
    </row>
    <row r="4811" spans="4:4">
      <c r="D4811" s="144"/>
    </row>
    <row r="4812" spans="4:4">
      <c r="D4812" s="144"/>
    </row>
    <row r="4813" spans="4:4">
      <c r="D4813" s="144"/>
    </row>
    <row r="4814" spans="4:4">
      <c r="D4814" s="144"/>
    </row>
    <row r="4815" spans="4:4">
      <c r="D4815" s="144"/>
    </row>
    <row r="4816" spans="4:4">
      <c r="D4816" s="144"/>
    </row>
    <row r="4817" spans="4:4">
      <c r="D4817" s="144"/>
    </row>
    <row r="4818" spans="4:4">
      <c r="D4818" s="144"/>
    </row>
    <row r="4819" spans="4:4">
      <c r="D4819" s="144"/>
    </row>
    <row r="4820" spans="4:4">
      <c r="D4820" s="144"/>
    </row>
    <row r="4821" spans="4:4">
      <c r="D4821" s="144"/>
    </row>
    <row r="4822" spans="4:4">
      <c r="D4822" s="144"/>
    </row>
    <row r="4823" spans="4:4">
      <c r="D4823" s="144"/>
    </row>
    <row r="4824" spans="4:4">
      <c r="D4824" s="144"/>
    </row>
    <row r="4825" spans="4:4">
      <c r="D4825" s="144"/>
    </row>
    <row r="4826" spans="4:4">
      <c r="D4826" s="144"/>
    </row>
    <row r="4827" spans="4:4">
      <c r="D4827" s="144"/>
    </row>
    <row r="4828" spans="4:4">
      <c r="D4828" s="144"/>
    </row>
    <row r="4829" spans="4:4">
      <c r="D4829" s="144"/>
    </row>
    <row r="4830" spans="4:4">
      <c r="D4830" s="144"/>
    </row>
    <row r="4831" spans="4:4">
      <c r="D4831" s="144"/>
    </row>
    <row r="4832" spans="4:4">
      <c r="D4832" s="144"/>
    </row>
    <row r="4833" spans="4:4">
      <c r="D4833" s="144"/>
    </row>
    <row r="4834" spans="4:4">
      <c r="D4834" s="144"/>
    </row>
    <row r="4835" spans="4:4">
      <c r="D4835" s="144"/>
    </row>
    <row r="4836" spans="4:4">
      <c r="D4836" s="144"/>
    </row>
    <row r="4837" spans="4:4">
      <c r="D4837" s="144"/>
    </row>
    <row r="4838" spans="4:4">
      <c r="D4838" s="144"/>
    </row>
    <row r="4839" spans="4:4">
      <c r="D4839" s="144"/>
    </row>
    <row r="4840" spans="4:4">
      <c r="D4840" s="144"/>
    </row>
    <row r="4841" spans="4:4">
      <c r="D4841" s="144"/>
    </row>
    <row r="4842" spans="4:4">
      <c r="D4842" s="144"/>
    </row>
    <row r="4843" spans="4:4">
      <c r="D4843" s="144"/>
    </row>
    <row r="4844" spans="4:4">
      <c r="D4844" s="144"/>
    </row>
    <row r="4845" spans="4:4">
      <c r="D4845" s="144"/>
    </row>
    <row r="4846" spans="4:4">
      <c r="D4846" s="144"/>
    </row>
    <row r="4847" spans="4:4">
      <c r="D4847" s="144"/>
    </row>
    <row r="4848" spans="4:4">
      <c r="D4848" s="144"/>
    </row>
    <row r="4849" spans="4:4">
      <c r="D4849" s="144"/>
    </row>
    <row r="4850" spans="4:4">
      <c r="D4850" s="144"/>
    </row>
    <row r="4851" spans="4:4">
      <c r="D4851" s="144"/>
    </row>
    <row r="4852" spans="4:4">
      <c r="D4852" s="144"/>
    </row>
    <row r="4853" spans="4:4">
      <c r="D4853" s="144"/>
    </row>
    <row r="4854" spans="4:4">
      <c r="D4854" s="144"/>
    </row>
    <row r="4855" spans="4:4">
      <c r="D4855" s="144"/>
    </row>
    <row r="4856" spans="4:4">
      <c r="D4856" s="144"/>
    </row>
    <row r="4857" spans="4:4">
      <c r="D4857" s="144"/>
    </row>
    <row r="4858" spans="4:4">
      <c r="D4858" s="144"/>
    </row>
    <row r="4859" spans="4:4">
      <c r="D4859" s="144"/>
    </row>
    <row r="4860" spans="4:4">
      <c r="D4860" s="144"/>
    </row>
    <row r="4861" spans="4:4">
      <c r="D4861" s="144"/>
    </row>
    <row r="4862" spans="4:4">
      <c r="D4862" s="144"/>
    </row>
    <row r="4863" spans="4:4">
      <c r="D4863" s="144"/>
    </row>
    <row r="4864" spans="4:4">
      <c r="D4864" s="144"/>
    </row>
    <row r="4865" spans="4:4">
      <c r="D4865" s="144"/>
    </row>
    <row r="4866" spans="4:4">
      <c r="D4866" s="144"/>
    </row>
    <row r="4867" spans="4:4">
      <c r="D4867" s="144"/>
    </row>
    <row r="4868" spans="4:4">
      <c r="D4868" s="144"/>
    </row>
    <row r="4869" spans="4:4">
      <c r="D4869" s="144"/>
    </row>
    <row r="4870" spans="4:4">
      <c r="D4870" s="144"/>
    </row>
    <row r="4871" spans="4:4">
      <c r="D4871" s="144"/>
    </row>
    <row r="4872" spans="4:4">
      <c r="D4872" s="144"/>
    </row>
    <row r="4873" spans="4:4">
      <c r="D4873" s="144"/>
    </row>
    <row r="4874" spans="4:4">
      <c r="D4874" s="144"/>
    </row>
    <row r="4875" spans="4:4">
      <c r="D4875" s="144"/>
    </row>
    <row r="4876" spans="4:4">
      <c r="D4876" s="144"/>
    </row>
    <row r="4877" spans="4:4">
      <c r="D4877" s="144"/>
    </row>
    <row r="4878" spans="4:4">
      <c r="D4878" s="144"/>
    </row>
    <row r="4879" spans="4:4">
      <c r="D4879" s="144"/>
    </row>
    <row r="4880" spans="4:4">
      <c r="D4880" s="144"/>
    </row>
    <row r="4881" spans="4:4">
      <c r="D4881" s="144"/>
    </row>
    <row r="4882" spans="4:4">
      <c r="D4882" s="144"/>
    </row>
    <row r="4883" spans="4:4">
      <c r="D4883" s="144"/>
    </row>
    <row r="4884" spans="4:4">
      <c r="D4884" s="144"/>
    </row>
    <row r="4885" spans="4:4">
      <c r="D4885" s="144"/>
    </row>
    <row r="4886" spans="4:4">
      <c r="D4886" s="144"/>
    </row>
    <row r="4887" spans="4:4">
      <c r="D4887" s="144"/>
    </row>
    <row r="4888" spans="4:4">
      <c r="D4888" s="144"/>
    </row>
    <row r="4889" spans="4:4">
      <c r="D4889" s="144"/>
    </row>
    <row r="4890" spans="4:4">
      <c r="D4890" s="144"/>
    </row>
    <row r="4891" spans="4:4">
      <c r="D4891" s="144"/>
    </row>
    <row r="4892" spans="4:4">
      <c r="D4892" s="144"/>
    </row>
    <row r="4893" spans="4:4">
      <c r="D4893" s="144"/>
    </row>
    <row r="4894" spans="4:4">
      <c r="D4894" s="144"/>
    </row>
    <row r="4895" spans="4:4">
      <c r="D4895" s="144"/>
    </row>
    <row r="4896" spans="4:4">
      <c r="D4896" s="144"/>
    </row>
    <row r="4897" spans="4:4">
      <c r="D4897" s="144"/>
    </row>
    <row r="4898" spans="4:4">
      <c r="D4898" s="144"/>
    </row>
    <row r="4899" spans="4:4">
      <c r="D4899" s="144"/>
    </row>
    <row r="4900" spans="4:4">
      <c r="D4900" s="144"/>
    </row>
    <row r="4901" spans="4:4">
      <c r="D4901" s="144"/>
    </row>
    <row r="4902" spans="4:4">
      <c r="D4902" s="144"/>
    </row>
    <row r="4903" spans="4:4">
      <c r="D4903" s="144"/>
    </row>
    <row r="4904" spans="4:4">
      <c r="D4904" s="144"/>
    </row>
    <row r="4905" spans="4:4">
      <c r="D4905" s="144"/>
    </row>
    <row r="4906" spans="4:4">
      <c r="D4906" s="144"/>
    </row>
    <row r="4907" spans="4:4">
      <c r="D4907" s="144"/>
    </row>
    <row r="4908" spans="4:4">
      <c r="D4908" s="144"/>
    </row>
    <row r="4909" spans="4:4">
      <c r="D4909" s="144"/>
    </row>
    <row r="4910" spans="4:4">
      <c r="D4910" s="144"/>
    </row>
    <row r="4911" spans="4:4">
      <c r="D4911" s="144"/>
    </row>
    <row r="4912" spans="4:4">
      <c r="D4912" s="144"/>
    </row>
    <row r="4913" spans="4:4">
      <c r="D4913" s="144"/>
    </row>
    <row r="4914" spans="4:4">
      <c r="D4914" s="144"/>
    </row>
    <row r="4915" spans="4:4">
      <c r="D4915" s="144"/>
    </row>
    <row r="4916" spans="4:4">
      <c r="D4916" s="144"/>
    </row>
    <row r="4917" spans="4:4">
      <c r="D4917" s="144"/>
    </row>
    <row r="4918" spans="4:4">
      <c r="D4918" s="144"/>
    </row>
    <row r="4919" spans="4:4">
      <c r="D4919" s="144"/>
    </row>
    <row r="4920" spans="4:4">
      <c r="D4920" s="144"/>
    </row>
    <row r="4921" spans="4:4">
      <c r="D4921" s="144"/>
    </row>
    <row r="4922" spans="4:4">
      <c r="D4922" s="144"/>
    </row>
    <row r="4923" spans="4:4">
      <c r="D4923" s="144"/>
    </row>
    <row r="4924" spans="4:4">
      <c r="D4924" s="144"/>
    </row>
    <row r="4925" spans="4:4">
      <c r="D4925" s="144"/>
    </row>
    <row r="4926" spans="4:4">
      <c r="D4926" s="144"/>
    </row>
    <row r="4927" spans="4:4">
      <c r="D4927" s="144"/>
    </row>
    <row r="4928" spans="4:4">
      <c r="D4928" s="144"/>
    </row>
    <row r="4929" spans="4:4">
      <c r="D4929" s="144"/>
    </row>
    <row r="4930" spans="4:4">
      <c r="D4930" s="144"/>
    </row>
    <row r="4931" spans="4:4">
      <c r="D4931" s="144"/>
    </row>
    <row r="4932" spans="4:4">
      <c r="D4932" s="144"/>
    </row>
    <row r="4933" spans="4:4">
      <c r="D4933" s="144"/>
    </row>
    <row r="4934" spans="4:4">
      <c r="D4934" s="144"/>
    </row>
    <row r="4935" spans="4:4">
      <c r="D4935" s="144"/>
    </row>
    <row r="4936" spans="4:4">
      <c r="D4936" s="144"/>
    </row>
    <row r="4937" spans="4:4">
      <c r="D4937" s="144"/>
    </row>
    <row r="4938" spans="4:4">
      <c r="D4938" s="144"/>
    </row>
    <row r="4939" spans="4:4">
      <c r="D4939" s="144"/>
    </row>
    <row r="4940" spans="4:4">
      <c r="D4940" s="144"/>
    </row>
    <row r="4941" spans="4:4">
      <c r="D4941" s="144"/>
    </row>
    <row r="4942" spans="4:4">
      <c r="D4942" s="144"/>
    </row>
    <row r="4943" spans="4:4">
      <c r="D4943" s="144"/>
    </row>
    <row r="4944" spans="4:4">
      <c r="D4944" s="144"/>
    </row>
    <row r="4945" spans="4:4">
      <c r="D4945" s="144"/>
    </row>
    <row r="4946" spans="4:4">
      <c r="D4946" s="144"/>
    </row>
    <row r="4947" spans="4:4">
      <c r="D4947" s="144"/>
    </row>
    <row r="4948" spans="4:4">
      <c r="D4948" s="144"/>
    </row>
    <row r="4949" spans="4:4">
      <c r="D4949" s="144"/>
    </row>
    <row r="4950" spans="4:4">
      <c r="D4950" s="144"/>
    </row>
    <row r="4951" spans="4:4">
      <c r="D4951" s="144"/>
    </row>
    <row r="4952" spans="4:4">
      <c r="D4952" s="144"/>
    </row>
    <row r="4953" spans="4:4">
      <c r="D4953" s="144"/>
    </row>
    <row r="4954" spans="4:4">
      <c r="D4954" s="144"/>
    </row>
    <row r="4955" spans="4:4">
      <c r="D4955" s="144"/>
    </row>
    <row r="4956" spans="4:4">
      <c r="D4956" s="144"/>
    </row>
    <row r="4957" spans="4:4">
      <c r="D4957" s="144"/>
    </row>
    <row r="4958" spans="4:4">
      <c r="D4958" s="144"/>
    </row>
    <row r="4959" spans="4:4">
      <c r="D4959" s="144"/>
    </row>
    <row r="4960" spans="4:4">
      <c r="D4960" s="144"/>
    </row>
    <row r="4961" spans="4:4">
      <c r="D4961" s="144"/>
    </row>
    <row r="4962" spans="4:4">
      <c r="D4962" s="144"/>
    </row>
    <row r="4963" spans="4:4">
      <c r="D4963" s="144"/>
    </row>
    <row r="4964" spans="4:4">
      <c r="D4964" s="144"/>
    </row>
    <row r="4965" spans="4:4">
      <c r="D4965" s="144"/>
    </row>
    <row r="4966" spans="4:4">
      <c r="D4966" s="144"/>
    </row>
    <row r="4967" spans="4:4">
      <c r="D4967" s="144"/>
    </row>
    <row r="4968" spans="4:4">
      <c r="D4968" s="144"/>
    </row>
    <row r="4969" spans="4:4">
      <c r="D4969" s="144"/>
    </row>
    <row r="4970" spans="4:4">
      <c r="D4970" s="144"/>
    </row>
    <row r="4971" spans="4:4">
      <c r="D4971" s="144"/>
    </row>
    <row r="4972" spans="4:4">
      <c r="D4972" s="144"/>
    </row>
    <row r="4973" spans="4:4">
      <c r="D4973" s="144"/>
    </row>
    <row r="4974" spans="4:4">
      <c r="D4974" s="144"/>
    </row>
    <row r="4975" spans="4:4">
      <c r="D4975" s="144"/>
    </row>
    <row r="4976" spans="4:4">
      <c r="D4976" s="144"/>
    </row>
    <row r="4977" spans="4:4">
      <c r="D4977" s="144"/>
    </row>
    <row r="4978" spans="4:4">
      <c r="D4978" s="144"/>
    </row>
    <row r="4979" spans="4:4">
      <c r="D4979" s="144"/>
    </row>
    <row r="4980" spans="4:4">
      <c r="D4980" s="144"/>
    </row>
    <row r="4981" spans="4:4">
      <c r="D4981" s="144"/>
    </row>
    <row r="4982" spans="4:4">
      <c r="D4982" s="144"/>
    </row>
    <row r="4983" spans="4:4">
      <c r="D4983" s="144"/>
    </row>
    <row r="4984" spans="4:4">
      <c r="D4984" s="144"/>
    </row>
    <row r="4985" spans="4:4">
      <c r="D4985" s="144"/>
    </row>
    <row r="4986" spans="4:4">
      <c r="D4986" s="144"/>
    </row>
    <row r="4987" spans="4:4">
      <c r="D4987" s="144"/>
    </row>
    <row r="4988" spans="4:4">
      <c r="D4988" s="144"/>
    </row>
    <row r="4989" spans="4:4">
      <c r="D4989" s="144"/>
    </row>
    <row r="4990" spans="4:4">
      <c r="D4990" s="144"/>
    </row>
    <row r="4991" spans="4:4">
      <c r="D4991" s="144"/>
    </row>
    <row r="4992" spans="4:4">
      <c r="D4992" s="144"/>
    </row>
    <row r="4993" spans="4:4">
      <c r="D4993" s="144"/>
    </row>
    <row r="4994" spans="4:4">
      <c r="D4994" s="144"/>
    </row>
    <row r="4995" spans="4:4">
      <c r="D4995" s="144"/>
    </row>
    <row r="4996" spans="4:4">
      <c r="D4996" s="144"/>
    </row>
    <row r="4997" spans="4:4">
      <c r="D4997" s="144"/>
    </row>
    <row r="4998" spans="4:4">
      <c r="D4998" s="144"/>
    </row>
    <row r="4999" spans="4:4">
      <c r="D4999" s="144"/>
    </row>
    <row r="5000" spans="4:4">
      <c r="D5000" s="144"/>
    </row>
  </sheetData>
  <sheetProtection password="E93A" sheet="1"/>
  <mergeCells count="6">
    <mergeCell ref="C23:G23"/>
    <mergeCell ref="A1:G1"/>
    <mergeCell ref="C2:G2"/>
    <mergeCell ref="C3:G3"/>
    <mergeCell ref="C4:G4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zoomScale="120" zoomScaleNormal="120" workbookViewId="0">
      <pane ySplit="7" topLeftCell="A35" activePane="bottomLeft" state="frozen"/>
      <selection pane="bottomLeft" activeCell="AD51" sqref="AD51"/>
    </sheetView>
  </sheetViews>
  <sheetFormatPr defaultRowHeight="12.75" outlineLevelRow="1"/>
  <cols>
    <col min="1" max="1" width="3.42578125" customWidth="1"/>
    <col min="2" max="2" width="12.5703125" style="88" customWidth="1"/>
    <col min="3" max="3" width="63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3" t="s">
        <v>115</v>
      </c>
      <c r="B1" s="253"/>
      <c r="C1" s="253"/>
      <c r="D1" s="253"/>
      <c r="E1" s="253"/>
      <c r="F1" s="253"/>
      <c r="G1" s="253"/>
      <c r="AG1" t="s">
        <v>116</v>
      </c>
    </row>
    <row r="2" spans="1:60" ht="24.95" customHeight="1">
      <c r="A2" s="145" t="s">
        <v>7</v>
      </c>
      <c r="B2" s="77" t="s">
        <v>43</v>
      </c>
      <c r="C2" s="254" t="s">
        <v>44</v>
      </c>
      <c r="D2" s="255"/>
      <c r="E2" s="255"/>
      <c r="F2" s="255"/>
      <c r="G2" s="256"/>
      <c r="AG2" t="s">
        <v>117</v>
      </c>
    </row>
    <row r="3" spans="1:60" ht="24.95" customHeight="1">
      <c r="A3" s="145" t="s">
        <v>8</v>
      </c>
      <c r="B3" s="77" t="s">
        <v>46</v>
      </c>
      <c r="C3" s="254" t="s">
        <v>47</v>
      </c>
      <c r="D3" s="255"/>
      <c r="E3" s="255"/>
      <c r="F3" s="255"/>
      <c r="G3" s="256"/>
      <c r="AC3" s="88" t="s">
        <v>117</v>
      </c>
      <c r="AG3" t="s">
        <v>118</v>
      </c>
    </row>
    <row r="4" spans="1:60" ht="24.95" customHeight="1">
      <c r="A4" s="146" t="s">
        <v>9</v>
      </c>
      <c r="B4" s="147" t="s">
        <v>56</v>
      </c>
      <c r="C4" s="257" t="s">
        <v>57</v>
      </c>
      <c r="D4" s="258"/>
      <c r="E4" s="258"/>
      <c r="F4" s="258"/>
      <c r="G4" s="259"/>
      <c r="AG4" t="s">
        <v>119</v>
      </c>
    </row>
    <row r="5" spans="1:60">
      <c r="D5" s="144"/>
    </row>
    <row r="6" spans="1:60" ht="38.25">
      <c r="A6" s="149" t="s">
        <v>120</v>
      </c>
      <c r="B6" s="151" t="s">
        <v>121</v>
      </c>
      <c r="C6" s="151" t="s">
        <v>122</v>
      </c>
      <c r="D6" s="150" t="s">
        <v>123</v>
      </c>
      <c r="E6" s="149" t="s">
        <v>124</v>
      </c>
      <c r="F6" s="148" t="s">
        <v>125</v>
      </c>
      <c r="G6" s="149" t="s">
        <v>29</v>
      </c>
      <c r="H6" s="152" t="s">
        <v>30</v>
      </c>
      <c r="I6" s="152" t="s">
        <v>126</v>
      </c>
      <c r="J6" s="152" t="s">
        <v>31</v>
      </c>
      <c r="K6" s="152" t="s">
        <v>127</v>
      </c>
      <c r="L6" s="152" t="s">
        <v>128</v>
      </c>
      <c r="M6" s="152" t="s">
        <v>129</v>
      </c>
      <c r="N6" s="152" t="s">
        <v>130</v>
      </c>
      <c r="O6" s="152" t="s">
        <v>131</v>
      </c>
      <c r="P6" s="152" t="s">
        <v>132</v>
      </c>
      <c r="Q6" s="152" t="s">
        <v>133</v>
      </c>
      <c r="R6" s="152" t="s">
        <v>134</v>
      </c>
      <c r="S6" s="152" t="s">
        <v>135</v>
      </c>
      <c r="T6" s="152" t="s">
        <v>136</v>
      </c>
      <c r="U6" s="152" t="s">
        <v>137</v>
      </c>
      <c r="V6" s="152" t="s">
        <v>138</v>
      </c>
      <c r="W6" s="152" t="s">
        <v>139</v>
      </c>
    </row>
    <row r="7" spans="1:60" hidden="1">
      <c r="A7" s="5"/>
      <c r="B7" s="6"/>
      <c r="C7" s="6"/>
      <c r="D7" s="8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</row>
    <row r="8" spans="1:60">
      <c r="A8" s="168" t="s">
        <v>140</v>
      </c>
      <c r="B8" s="169" t="s">
        <v>84</v>
      </c>
      <c r="C8" s="190" t="s">
        <v>85</v>
      </c>
      <c r="D8" s="170"/>
      <c r="E8" s="171"/>
      <c r="F8" s="172"/>
      <c r="G8" s="172">
        <f>SUMIF(AG9:AG31,"&lt;&gt;NOR",G9:G31)</f>
        <v>195176</v>
      </c>
      <c r="H8" s="172"/>
      <c r="I8" s="172">
        <f>SUM(I9:I31)</f>
        <v>0</v>
      </c>
      <c r="J8" s="172"/>
      <c r="K8" s="172">
        <f>SUM(K9:K31)</f>
        <v>0</v>
      </c>
      <c r="L8" s="172"/>
      <c r="M8" s="172">
        <f>SUM(M9:M31)</f>
        <v>236162.96000000002</v>
      </c>
      <c r="N8" s="172"/>
      <c r="O8" s="172">
        <f>SUM(O9:O31)</f>
        <v>0</v>
      </c>
      <c r="P8" s="172"/>
      <c r="Q8" s="172">
        <f>SUM(Q9:Q31)</f>
        <v>0</v>
      </c>
      <c r="R8" s="172"/>
      <c r="S8" s="172"/>
      <c r="T8" s="173"/>
      <c r="U8" s="167"/>
      <c r="V8" s="167">
        <f>SUM(V9:V31)</f>
        <v>0</v>
      </c>
      <c r="W8" s="167"/>
      <c r="AG8" t="s">
        <v>141</v>
      </c>
    </row>
    <row r="9" spans="1:60" ht="22.5" outlineLevel="1">
      <c r="A9" s="181">
        <v>1</v>
      </c>
      <c r="B9" s="182" t="s">
        <v>698</v>
      </c>
      <c r="C9" s="192" t="s">
        <v>699</v>
      </c>
      <c r="D9" s="183" t="s">
        <v>700</v>
      </c>
      <c r="E9" s="184">
        <v>1</v>
      </c>
      <c r="F9" s="185">
        <v>35000</v>
      </c>
      <c r="G9" s="186">
        <f t="shared" ref="G9:G31" si="0">ROUND(E9*F9,2)</f>
        <v>35000</v>
      </c>
      <c r="H9" s="185"/>
      <c r="I9" s="186">
        <f t="shared" ref="I9:I31" si="1">ROUND(E9*H9,2)</f>
        <v>0</v>
      </c>
      <c r="J9" s="185"/>
      <c r="K9" s="186">
        <f t="shared" ref="K9:K31" si="2">ROUND(E9*J9,2)</f>
        <v>0</v>
      </c>
      <c r="L9" s="186">
        <v>21</v>
      </c>
      <c r="M9" s="186">
        <f t="shared" ref="M9:M31" si="3">G9*(1+L9/100)</f>
        <v>42350</v>
      </c>
      <c r="N9" s="186">
        <v>0</v>
      </c>
      <c r="O9" s="186">
        <f t="shared" ref="O9:O31" si="4">ROUND(E9*N9,2)</f>
        <v>0</v>
      </c>
      <c r="P9" s="186">
        <v>0</v>
      </c>
      <c r="Q9" s="186">
        <f t="shared" ref="Q9:Q31" si="5">ROUND(E9*P9,2)</f>
        <v>0</v>
      </c>
      <c r="R9" s="186"/>
      <c r="S9" s="186" t="s">
        <v>186</v>
      </c>
      <c r="T9" s="187" t="s">
        <v>187</v>
      </c>
      <c r="U9" s="163">
        <v>0</v>
      </c>
      <c r="V9" s="163">
        <f t="shared" ref="V9:V31" si="6">ROUND(E9*U9,2)</f>
        <v>0</v>
      </c>
      <c r="W9" s="163"/>
      <c r="X9" s="153"/>
      <c r="Y9" s="153"/>
      <c r="Z9" s="153"/>
      <c r="AA9" s="153"/>
      <c r="AB9" s="153"/>
      <c r="AC9" s="153"/>
      <c r="AD9" s="153"/>
      <c r="AE9" s="153"/>
      <c r="AF9" s="153"/>
      <c r="AG9" s="153" t="s">
        <v>701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2.5" outlineLevel="1">
      <c r="A10" s="181">
        <v>2</v>
      </c>
      <c r="B10" s="182" t="s">
        <v>702</v>
      </c>
      <c r="C10" s="192" t="s">
        <v>703</v>
      </c>
      <c r="D10" s="183" t="s">
        <v>704</v>
      </c>
      <c r="E10" s="184">
        <v>1</v>
      </c>
      <c r="F10" s="185">
        <v>30000</v>
      </c>
      <c r="G10" s="186">
        <f t="shared" si="0"/>
        <v>30000</v>
      </c>
      <c r="H10" s="185"/>
      <c r="I10" s="186">
        <f t="shared" si="1"/>
        <v>0</v>
      </c>
      <c r="J10" s="185"/>
      <c r="K10" s="186">
        <f t="shared" si="2"/>
        <v>0</v>
      </c>
      <c r="L10" s="186">
        <v>21</v>
      </c>
      <c r="M10" s="186">
        <f t="shared" si="3"/>
        <v>36300</v>
      </c>
      <c r="N10" s="186">
        <v>0</v>
      </c>
      <c r="O10" s="186">
        <f t="shared" si="4"/>
        <v>0</v>
      </c>
      <c r="P10" s="186">
        <v>0</v>
      </c>
      <c r="Q10" s="186">
        <f t="shared" si="5"/>
        <v>0</v>
      </c>
      <c r="R10" s="186"/>
      <c r="S10" s="186" t="s">
        <v>186</v>
      </c>
      <c r="T10" s="187" t="s">
        <v>187</v>
      </c>
      <c r="U10" s="163">
        <v>0</v>
      </c>
      <c r="V10" s="163">
        <f t="shared" si="6"/>
        <v>0</v>
      </c>
      <c r="W10" s="163"/>
      <c r="X10" s="153"/>
      <c r="Y10" s="153"/>
      <c r="Z10" s="153"/>
      <c r="AA10" s="153"/>
      <c r="AB10" s="153"/>
      <c r="AC10" s="153"/>
      <c r="AD10" s="153"/>
      <c r="AE10" s="153"/>
      <c r="AF10" s="153"/>
      <c r="AG10" s="153" t="s">
        <v>701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>
      <c r="A11" s="181">
        <v>3</v>
      </c>
      <c r="B11" s="182" t="s">
        <v>705</v>
      </c>
      <c r="C11" s="192" t="s">
        <v>706</v>
      </c>
      <c r="D11" s="183" t="s">
        <v>700</v>
      </c>
      <c r="E11" s="184">
        <v>9</v>
      </c>
      <c r="F11" s="185">
        <v>669</v>
      </c>
      <c r="G11" s="186">
        <f t="shared" si="0"/>
        <v>6021</v>
      </c>
      <c r="H11" s="185"/>
      <c r="I11" s="186">
        <f t="shared" si="1"/>
        <v>0</v>
      </c>
      <c r="J11" s="185"/>
      <c r="K11" s="186">
        <f t="shared" si="2"/>
        <v>0</v>
      </c>
      <c r="L11" s="186">
        <v>21</v>
      </c>
      <c r="M11" s="186">
        <f t="shared" si="3"/>
        <v>7285.41</v>
      </c>
      <c r="N11" s="186">
        <v>0</v>
      </c>
      <c r="O11" s="186">
        <f t="shared" si="4"/>
        <v>0</v>
      </c>
      <c r="P11" s="186">
        <v>0</v>
      </c>
      <c r="Q11" s="186">
        <f t="shared" si="5"/>
        <v>0</v>
      </c>
      <c r="R11" s="186"/>
      <c r="S11" s="186" t="s">
        <v>186</v>
      </c>
      <c r="T11" s="187" t="s">
        <v>187</v>
      </c>
      <c r="U11" s="163">
        <v>0</v>
      </c>
      <c r="V11" s="163">
        <f t="shared" si="6"/>
        <v>0</v>
      </c>
      <c r="W11" s="163"/>
      <c r="X11" s="153"/>
      <c r="Y11" s="153"/>
      <c r="Z11" s="153"/>
      <c r="AA11" s="153"/>
      <c r="AB11" s="153"/>
      <c r="AC11" s="153"/>
      <c r="AD11" s="153"/>
      <c r="AE11" s="153"/>
      <c r="AF11" s="153"/>
      <c r="AG11" s="153" t="s">
        <v>701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>
      <c r="A12" s="181">
        <v>4</v>
      </c>
      <c r="B12" s="182" t="s">
        <v>707</v>
      </c>
      <c r="C12" s="192" t="s">
        <v>708</v>
      </c>
      <c r="D12" s="183" t="s">
        <v>700</v>
      </c>
      <c r="E12" s="184">
        <v>1</v>
      </c>
      <c r="F12" s="185">
        <v>480</v>
      </c>
      <c r="G12" s="186">
        <f t="shared" si="0"/>
        <v>480</v>
      </c>
      <c r="H12" s="185"/>
      <c r="I12" s="186">
        <f t="shared" si="1"/>
        <v>0</v>
      </c>
      <c r="J12" s="185"/>
      <c r="K12" s="186">
        <f t="shared" si="2"/>
        <v>0</v>
      </c>
      <c r="L12" s="186">
        <v>21</v>
      </c>
      <c r="M12" s="186">
        <f t="shared" si="3"/>
        <v>580.79999999999995</v>
      </c>
      <c r="N12" s="186">
        <v>0</v>
      </c>
      <c r="O12" s="186">
        <f t="shared" si="4"/>
        <v>0</v>
      </c>
      <c r="P12" s="186">
        <v>0</v>
      </c>
      <c r="Q12" s="186">
        <f t="shared" si="5"/>
        <v>0</v>
      </c>
      <c r="R12" s="186"/>
      <c r="S12" s="186" t="s">
        <v>186</v>
      </c>
      <c r="T12" s="187" t="s">
        <v>187</v>
      </c>
      <c r="U12" s="163">
        <v>0</v>
      </c>
      <c r="V12" s="163">
        <f t="shared" si="6"/>
        <v>0</v>
      </c>
      <c r="W12" s="163"/>
      <c r="X12" s="153"/>
      <c r="Y12" s="153"/>
      <c r="Z12" s="153"/>
      <c r="AA12" s="153"/>
      <c r="AB12" s="153"/>
      <c r="AC12" s="153"/>
      <c r="AD12" s="153"/>
      <c r="AE12" s="153"/>
      <c r="AF12" s="153"/>
      <c r="AG12" s="153" t="s">
        <v>701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>
      <c r="A13" s="181">
        <v>5</v>
      </c>
      <c r="B13" s="182" t="s">
        <v>709</v>
      </c>
      <c r="C13" s="192" t="s">
        <v>710</v>
      </c>
      <c r="D13" s="183" t="s">
        <v>700</v>
      </c>
      <c r="E13" s="184">
        <v>1</v>
      </c>
      <c r="F13" s="185">
        <v>350</v>
      </c>
      <c r="G13" s="186">
        <f t="shared" si="0"/>
        <v>350</v>
      </c>
      <c r="H13" s="185"/>
      <c r="I13" s="186">
        <f t="shared" si="1"/>
        <v>0</v>
      </c>
      <c r="J13" s="185"/>
      <c r="K13" s="186">
        <f t="shared" si="2"/>
        <v>0</v>
      </c>
      <c r="L13" s="186">
        <v>21</v>
      </c>
      <c r="M13" s="186">
        <f t="shared" si="3"/>
        <v>423.5</v>
      </c>
      <c r="N13" s="186">
        <v>0</v>
      </c>
      <c r="O13" s="186">
        <f t="shared" si="4"/>
        <v>0</v>
      </c>
      <c r="P13" s="186">
        <v>0</v>
      </c>
      <c r="Q13" s="186">
        <f t="shared" si="5"/>
        <v>0</v>
      </c>
      <c r="R13" s="186"/>
      <c r="S13" s="186" t="s">
        <v>186</v>
      </c>
      <c r="T13" s="187" t="s">
        <v>187</v>
      </c>
      <c r="U13" s="163">
        <v>0</v>
      </c>
      <c r="V13" s="163">
        <f t="shared" si="6"/>
        <v>0</v>
      </c>
      <c r="W13" s="163"/>
      <c r="X13" s="153"/>
      <c r="Y13" s="153"/>
      <c r="Z13" s="153"/>
      <c r="AA13" s="153"/>
      <c r="AB13" s="153"/>
      <c r="AC13" s="153"/>
      <c r="AD13" s="153"/>
      <c r="AE13" s="153"/>
      <c r="AF13" s="153"/>
      <c r="AG13" s="153" t="s">
        <v>214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>
      <c r="A14" s="181">
        <v>6</v>
      </c>
      <c r="B14" s="182" t="s">
        <v>711</v>
      </c>
      <c r="C14" s="192" t="s">
        <v>712</v>
      </c>
      <c r="D14" s="183" t="s">
        <v>700</v>
      </c>
      <c r="E14" s="184">
        <v>1</v>
      </c>
      <c r="F14" s="185">
        <v>1650</v>
      </c>
      <c r="G14" s="186">
        <f t="shared" si="0"/>
        <v>1650</v>
      </c>
      <c r="H14" s="185"/>
      <c r="I14" s="186">
        <f t="shared" si="1"/>
        <v>0</v>
      </c>
      <c r="J14" s="185"/>
      <c r="K14" s="186">
        <f t="shared" si="2"/>
        <v>0</v>
      </c>
      <c r="L14" s="186">
        <v>21</v>
      </c>
      <c r="M14" s="186">
        <f t="shared" si="3"/>
        <v>1996.5</v>
      </c>
      <c r="N14" s="186">
        <v>0</v>
      </c>
      <c r="O14" s="186">
        <f t="shared" si="4"/>
        <v>0</v>
      </c>
      <c r="P14" s="186">
        <v>0</v>
      </c>
      <c r="Q14" s="186">
        <f t="shared" si="5"/>
        <v>0</v>
      </c>
      <c r="R14" s="186"/>
      <c r="S14" s="186" t="s">
        <v>186</v>
      </c>
      <c r="T14" s="187" t="s">
        <v>187</v>
      </c>
      <c r="U14" s="163">
        <v>0</v>
      </c>
      <c r="V14" s="163">
        <f t="shared" si="6"/>
        <v>0</v>
      </c>
      <c r="W14" s="163"/>
      <c r="X14" s="153"/>
      <c r="Y14" s="153"/>
      <c r="Z14" s="153"/>
      <c r="AA14" s="153"/>
      <c r="AB14" s="153"/>
      <c r="AC14" s="153"/>
      <c r="AD14" s="153"/>
      <c r="AE14" s="153"/>
      <c r="AF14" s="153"/>
      <c r="AG14" s="153" t="s">
        <v>701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>
      <c r="A15" s="181">
        <v>7</v>
      </c>
      <c r="B15" s="182" t="s">
        <v>713</v>
      </c>
      <c r="C15" s="192" t="s">
        <v>714</v>
      </c>
      <c r="D15" s="183" t="s">
        <v>700</v>
      </c>
      <c r="E15" s="184">
        <v>1</v>
      </c>
      <c r="F15" s="185">
        <v>750</v>
      </c>
      <c r="G15" s="186">
        <f t="shared" si="0"/>
        <v>750</v>
      </c>
      <c r="H15" s="185"/>
      <c r="I15" s="186">
        <f t="shared" si="1"/>
        <v>0</v>
      </c>
      <c r="J15" s="185"/>
      <c r="K15" s="186">
        <f t="shared" si="2"/>
        <v>0</v>
      </c>
      <c r="L15" s="186">
        <v>21</v>
      </c>
      <c r="M15" s="186">
        <f t="shared" si="3"/>
        <v>907.5</v>
      </c>
      <c r="N15" s="186">
        <v>0</v>
      </c>
      <c r="O15" s="186">
        <f t="shared" si="4"/>
        <v>0</v>
      </c>
      <c r="P15" s="186">
        <v>0</v>
      </c>
      <c r="Q15" s="186">
        <f t="shared" si="5"/>
        <v>0</v>
      </c>
      <c r="R15" s="186"/>
      <c r="S15" s="186" t="s">
        <v>186</v>
      </c>
      <c r="T15" s="187" t="s">
        <v>187</v>
      </c>
      <c r="U15" s="163">
        <v>0</v>
      </c>
      <c r="V15" s="163">
        <f t="shared" si="6"/>
        <v>0</v>
      </c>
      <c r="W15" s="163"/>
      <c r="X15" s="153"/>
      <c r="Y15" s="153"/>
      <c r="Z15" s="153"/>
      <c r="AA15" s="153"/>
      <c r="AB15" s="153"/>
      <c r="AC15" s="153"/>
      <c r="AD15" s="153"/>
      <c r="AE15" s="153"/>
      <c r="AF15" s="153"/>
      <c r="AG15" s="153" t="s">
        <v>701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>
      <c r="A16" s="181">
        <v>8</v>
      </c>
      <c r="B16" s="182" t="s">
        <v>715</v>
      </c>
      <c r="C16" s="192" t="s">
        <v>716</v>
      </c>
      <c r="D16" s="183" t="s">
        <v>700</v>
      </c>
      <c r="E16" s="184">
        <v>1</v>
      </c>
      <c r="F16" s="185">
        <v>3200</v>
      </c>
      <c r="G16" s="186">
        <f t="shared" si="0"/>
        <v>3200</v>
      </c>
      <c r="H16" s="185"/>
      <c r="I16" s="186">
        <f t="shared" si="1"/>
        <v>0</v>
      </c>
      <c r="J16" s="185"/>
      <c r="K16" s="186">
        <f t="shared" si="2"/>
        <v>0</v>
      </c>
      <c r="L16" s="186">
        <v>21</v>
      </c>
      <c r="M16" s="186">
        <f t="shared" si="3"/>
        <v>3872</v>
      </c>
      <c r="N16" s="186">
        <v>0</v>
      </c>
      <c r="O16" s="186">
        <f t="shared" si="4"/>
        <v>0</v>
      </c>
      <c r="P16" s="186">
        <v>0</v>
      </c>
      <c r="Q16" s="186">
        <f t="shared" si="5"/>
        <v>0</v>
      </c>
      <c r="R16" s="186"/>
      <c r="S16" s="186" t="s">
        <v>186</v>
      </c>
      <c r="T16" s="187" t="s">
        <v>187</v>
      </c>
      <c r="U16" s="163">
        <v>0</v>
      </c>
      <c r="V16" s="163">
        <f t="shared" si="6"/>
        <v>0</v>
      </c>
      <c r="W16" s="163"/>
      <c r="X16" s="153"/>
      <c r="Y16" s="153"/>
      <c r="Z16" s="153"/>
      <c r="AA16" s="153"/>
      <c r="AB16" s="153"/>
      <c r="AC16" s="153"/>
      <c r="AD16" s="153"/>
      <c r="AE16" s="153"/>
      <c r="AF16" s="153"/>
      <c r="AG16" s="153" t="s">
        <v>701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>
      <c r="A17" s="181">
        <v>9</v>
      </c>
      <c r="B17" s="182" t="s">
        <v>717</v>
      </c>
      <c r="C17" s="192" t="s">
        <v>718</v>
      </c>
      <c r="D17" s="183" t="s">
        <v>700</v>
      </c>
      <c r="E17" s="184">
        <v>1</v>
      </c>
      <c r="F17" s="185">
        <v>3200</v>
      </c>
      <c r="G17" s="186">
        <f t="shared" si="0"/>
        <v>3200</v>
      </c>
      <c r="H17" s="185"/>
      <c r="I17" s="186">
        <f t="shared" si="1"/>
        <v>0</v>
      </c>
      <c r="J17" s="185"/>
      <c r="K17" s="186">
        <f t="shared" si="2"/>
        <v>0</v>
      </c>
      <c r="L17" s="186">
        <v>21</v>
      </c>
      <c r="M17" s="186">
        <f t="shared" si="3"/>
        <v>3872</v>
      </c>
      <c r="N17" s="186">
        <v>0</v>
      </c>
      <c r="O17" s="186">
        <f t="shared" si="4"/>
        <v>0</v>
      </c>
      <c r="P17" s="186">
        <v>0</v>
      </c>
      <c r="Q17" s="186">
        <f t="shared" si="5"/>
        <v>0</v>
      </c>
      <c r="R17" s="186"/>
      <c r="S17" s="186" t="s">
        <v>186</v>
      </c>
      <c r="T17" s="187" t="s">
        <v>187</v>
      </c>
      <c r="U17" s="163">
        <v>0</v>
      </c>
      <c r="V17" s="163">
        <f t="shared" si="6"/>
        <v>0</v>
      </c>
      <c r="W17" s="163"/>
      <c r="X17" s="153"/>
      <c r="Y17" s="153"/>
      <c r="Z17" s="153"/>
      <c r="AA17" s="153"/>
      <c r="AB17" s="153"/>
      <c r="AC17" s="153"/>
      <c r="AD17" s="153"/>
      <c r="AE17" s="153"/>
      <c r="AF17" s="153"/>
      <c r="AG17" s="153" t="s">
        <v>701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>
      <c r="A18" s="181">
        <v>10</v>
      </c>
      <c r="B18" s="182" t="s">
        <v>719</v>
      </c>
      <c r="C18" s="192" t="s">
        <v>720</v>
      </c>
      <c r="D18" s="183" t="s">
        <v>700</v>
      </c>
      <c r="E18" s="184">
        <v>1</v>
      </c>
      <c r="F18" s="185">
        <v>2800</v>
      </c>
      <c r="G18" s="186">
        <f t="shared" si="0"/>
        <v>2800</v>
      </c>
      <c r="H18" s="185"/>
      <c r="I18" s="186">
        <f t="shared" si="1"/>
        <v>0</v>
      </c>
      <c r="J18" s="185"/>
      <c r="K18" s="186">
        <f t="shared" si="2"/>
        <v>0</v>
      </c>
      <c r="L18" s="186">
        <v>21</v>
      </c>
      <c r="M18" s="186">
        <f t="shared" si="3"/>
        <v>3388</v>
      </c>
      <c r="N18" s="186">
        <v>0</v>
      </c>
      <c r="O18" s="186">
        <f t="shared" si="4"/>
        <v>0</v>
      </c>
      <c r="P18" s="186">
        <v>0</v>
      </c>
      <c r="Q18" s="186">
        <f t="shared" si="5"/>
        <v>0</v>
      </c>
      <c r="R18" s="186"/>
      <c r="S18" s="186" t="s">
        <v>186</v>
      </c>
      <c r="T18" s="187" t="s">
        <v>187</v>
      </c>
      <c r="U18" s="163">
        <v>0</v>
      </c>
      <c r="V18" s="163">
        <f t="shared" si="6"/>
        <v>0</v>
      </c>
      <c r="W18" s="163"/>
      <c r="X18" s="153"/>
      <c r="Y18" s="153"/>
      <c r="Z18" s="153"/>
      <c r="AA18" s="153"/>
      <c r="AB18" s="153"/>
      <c r="AC18" s="153"/>
      <c r="AD18" s="153"/>
      <c r="AE18" s="153"/>
      <c r="AF18" s="153"/>
      <c r="AG18" s="153" t="s">
        <v>701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>
      <c r="A19" s="181">
        <v>11</v>
      </c>
      <c r="B19" s="182" t="s">
        <v>721</v>
      </c>
      <c r="C19" s="192" t="s">
        <v>722</v>
      </c>
      <c r="D19" s="183" t="s">
        <v>700</v>
      </c>
      <c r="E19" s="184">
        <v>2</v>
      </c>
      <c r="F19" s="185">
        <v>750</v>
      </c>
      <c r="G19" s="186">
        <f t="shared" si="0"/>
        <v>1500</v>
      </c>
      <c r="H19" s="185"/>
      <c r="I19" s="186">
        <f t="shared" si="1"/>
        <v>0</v>
      </c>
      <c r="J19" s="185"/>
      <c r="K19" s="186">
        <f t="shared" si="2"/>
        <v>0</v>
      </c>
      <c r="L19" s="186">
        <v>21</v>
      </c>
      <c r="M19" s="186">
        <f t="shared" si="3"/>
        <v>1815</v>
      </c>
      <c r="N19" s="186">
        <v>0</v>
      </c>
      <c r="O19" s="186">
        <f t="shared" si="4"/>
        <v>0</v>
      </c>
      <c r="P19" s="186">
        <v>0</v>
      </c>
      <c r="Q19" s="186">
        <f t="shared" si="5"/>
        <v>0</v>
      </c>
      <c r="R19" s="186"/>
      <c r="S19" s="186" t="s">
        <v>186</v>
      </c>
      <c r="T19" s="187" t="s">
        <v>187</v>
      </c>
      <c r="U19" s="163">
        <v>0</v>
      </c>
      <c r="V19" s="163">
        <f t="shared" si="6"/>
        <v>0</v>
      </c>
      <c r="W19" s="163"/>
      <c r="X19" s="153"/>
      <c r="Y19" s="153"/>
      <c r="Z19" s="153"/>
      <c r="AA19" s="153"/>
      <c r="AB19" s="153"/>
      <c r="AC19" s="153"/>
      <c r="AD19" s="153"/>
      <c r="AE19" s="153"/>
      <c r="AF19" s="153"/>
      <c r="AG19" s="153" t="s">
        <v>701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>
      <c r="A20" s="181">
        <v>12</v>
      </c>
      <c r="B20" s="182" t="s">
        <v>723</v>
      </c>
      <c r="C20" s="192" t="s">
        <v>724</v>
      </c>
      <c r="D20" s="183" t="s">
        <v>700</v>
      </c>
      <c r="E20" s="184">
        <v>2</v>
      </c>
      <c r="F20" s="185">
        <v>750</v>
      </c>
      <c r="G20" s="186">
        <f t="shared" si="0"/>
        <v>1500</v>
      </c>
      <c r="H20" s="185"/>
      <c r="I20" s="186">
        <f t="shared" si="1"/>
        <v>0</v>
      </c>
      <c r="J20" s="185"/>
      <c r="K20" s="186">
        <f t="shared" si="2"/>
        <v>0</v>
      </c>
      <c r="L20" s="186">
        <v>21</v>
      </c>
      <c r="M20" s="186">
        <f t="shared" si="3"/>
        <v>1815</v>
      </c>
      <c r="N20" s="186">
        <v>0</v>
      </c>
      <c r="O20" s="186">
        <f t="shared" si="4"/>
        <v>0</v>
      </c>
      <c r="P20" s="186">
        <v>0</v>
      </c>
      <c r="Q20" s="186">
        <f t="shared" si="5"/>
        <v>0</v>
      </c>
      <c r="R20" s="186"/>
      <c r="S20" s="186" t="s">
        <v>186</v>
      </c>
      <c r="T20" s="187" t="s">
        <v>187</v>
      </c>
      <c r="U20" s="163">
        <v>0</v>
      </c>
      <c r="V20" s="163">
        <f t="shared" si="6"/>
        <v>0</v>
      </c>
      <c r="W20" s="163"/>
      <c r="X20" s="153"/>
      <c r="Y20" s="153"/>
      <c r="Z20" s="153"/>
      <c r="AA20" s="153"/>
      <c r="AB20" s="153"/>
      <c r="AC20" s="153"/>
      <c r="AD20" s="153"/>
      <c r="AE20" s="153"/>
      <c r="AF20" s="153"/>
      <c r="AG20" s="153" t="s">
        <v>701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>
      <c r="A21" s="181">
        <v>13</v>
      </c>
      <c r="B21" s="182" t="s">
        <v>725</v>
      </c>
      <c r="C21" s="192" t="s">
        <v>726</v>
      </c>
      <c r="D21" s="183" t="s">
        <v>700</v>
      </c>
      <c r="E21" s="184">
        <v>1</v>
      </c>
      <c r="F21" s="185">
        <v>3300</v>
      </c>
      <c r="G21" s="186">
        <f t="shared" si="0"/>
        <v>3300</v>
      </c>
      <c r="H21" s="185"/>
      <c r="I21" s="186">
        <f t="shared" si="1"/>
        <v>0</v>
      </c>
      <c r="J21" s="185"/>
      <c r="K21" s="186">
        <f t="shared" si="2"/>
        <v>0</v>
      </c>
      <c r="L21" s="186">
        <v>21</v>
      </c>
      <c r="M21" s="186">
        <f t="shared" si="3"/>
        <v>3993</v>
      </c>
      <c r="N21" s="186">
        <v>0</v>
      </c>
      <c r="O21" s="186">
        <f t="shared" si="4"/>
        <v>0</v>
      </c>
      <c r="P21" s="186">
        <v>0</v>
      </c>
      <c r="Q21" s="186">
        <f t="shared" si="5"/>
        <v>0</v>
      </c>
      <c r="R21" s="186"/>
      <c r="S21" s="186" t="s">
        <v>186</v>
      </c>
      <c r="T21" s="187" t="s">
        <v>187</v>
      </c>
      <c r="U21" s="163">
        <v>0</v>
      </c>
      <c r="V21" s="163">
        <f t="shared" si="6"/>
        <v>0</v>
      </c>
      <c r="W21" s="163"/>
      <c r="X21" s="153"/>
      <c r="Y21" s="153"/>
      <c r="Z21" s="153"/>
      <c r="AA21" s="153"/>
      <c r="AB21" s="153"/>
      <c r="AC21" s="153"/>
      <c r="AD21" s="153"/>
      <c r="AE21" s="153"/>
      <c r="AF21" s="153"/>
      <c r="AG21" s="153" t="s">
        <v>701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>
      <c r="A22" s="181">
        <v>14</v>
      </c>
      <c r="B22" s="182" t="s">
        <v>727</v>
      </c>
      <c r="C22" s="192" t="s">
        <v>728</v>
      </c>
      <c r="D22" s="183" t="s">
        <v>700</v>
      </c>
      <c r="E22" s="184">
        <v>2</v>
      </c>
      <c r="F22" s="185">
        <v>12000</v>
      </c>
      <c r="G22" s="186">
        <f t="shared" si="0"/>
        <v>24000</v>
      </c>
      <c r="H22" s="185"/>
      <c r="I22" s="186">
        <f t="shared" si="1"/>
        <v>0</v>
      </c>
      <c r="J22" s="185"/>
      <c r="K22" s="186">
        <f t="shared" si="2"/>
        <v>0</v>
      </c>
      <c r="L22" s="186">
        <v>21</v>
      </c>
      <c r="M22" s="186">
        <f t="shared" si="3"/>
        <v>29040</v>
      </c>
      <c r="N22" s="186">
        <v>0</v>
      </c>
      <c r="O22" s="186">
        <f t="shared" si="4"/>
        <v>0</v>
      </c>
      <c r="P22" s="186">
        <v>0</v>
      </c>
      <c r="Q22" s="186">
        <f t="shared" si="5"/>
        <v>0</v>
      </c>
      <c r="R22" s="186"/>
      <c r="S22" s="186" t="s">
        <v>186</v>
      </c>
      <c r="T22" s="187" t="s">
        <v>187</v>
      </c>
      <c r="U22" s="163">
        <v>0</v>
      </c>
      <c r="V22" s="163">
        <f t="shared" si="6"/>
        <v>0</v>
      </c>
      <c r="W22" s="163"/>
      <c r="X22" s="153"/>
      <c r="Y22" s="153"/>
      <c r="Z22" s="153"/>
      <c r="AA22" s="153"/>
      <c r="AB22" s="153"/>
      <c r="AC22" s="153"/>
      <c r="AD22" s="153"/>
      <c r="AE22" s="153"/>
      <c r="AF22" s="153"/>
      <c r="AG22" s="153" t="s">
        <v>701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>
      <c r="A23" s="181">
        <v>15</v>
      </c>
      <c r="B23" s="182" t="s">
        <v>729</v>
      </c>
      <c r="C23" s="192" t="s">
        <v>730</v>
      </c>
      <c r="D23" s="183" t="s">
        <v>700</v>
      </c>
      <c r="E23" s="184">
        <v>1</v>
      </c>
      <c r="F23" s="185">
        <v>950</v>
      </c>
      <c r="G23" s="186">
        <f t="shared" si="0"/>
        <v>950</v>
      </c>
      <c r="H23" s="185"/>
      <c r="I23" s="186">
        <f t="shared" si="1"/>
        <v>0</v>
      </c>
      <c r="J23" s="185"/>
      <c r="K23" s="186">
        <f t="shared" si="2"/>
        <v>0</v>
      </c>
      <c r="L23" s="186">
        <v>21</v>
      </c>
      <c r="M23" s="186">
        <f t="shared" si="3"/>
        <v>1149.5</v>
      </c>
      <c r="N23" s="186">
        <v>0</v>
      </c>
      <c r="O23" s="186">
        <f t="shared" si="4"/>
        <v>0</v>
      </c>
      <c r="P23" s="186">
        <v>0</v>
      </c>
      <c r="Q23" s="186">
        <f t="shared" si="5"/>
        <v>0</v>
      </c>
      <c r="R23" s="186"/>
      <c r="S23" s="186" t="s">
        <v>186</v>
      </c>
      <c r="T23" s="187" t="s">
        <v>187</v>
      </c>
      <c r="U23" s="163">
        <v>0</v>
      </c>
      <c r="V23" s="163">
        <f t="shared" si="6"/>
        <v>0</v>
      </c>
      <c r="W23" s="163"/>
      <c r="X23" s="153"/>
      <c r="Y23" s="153"/>
      <c r="Z23" s="153"/>
      <c r="AA23" s="153"/>
      <c r="AB23" s="153"/>
      <c r="AC23" s="153"/>
      <c r="AD23" s="153"/>
      <c r="AE23" s="153"/>
      <c r="AF23" s="153"/>
      <c r="AG23" s="153" t="s">
        <v>701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>
      <c r="A24" s="181">
        <v>16</v>
      </c>
      <c r="B24" s="182" t="s">
        <v>731</v>
      </c>
      <c r="C24" s="192" t="s">
        <v>732</v>
      </c>
      <c r="D24" s="183" t="s">
        <v>700</v>
      </c>
      <c r="E24" s="184">
        <v>10</v>
      </c>
      <c r="F24" s="185">
        <v>3600</v>
      </c>
      <c r="G24" s="186">
        <f t="shared" si="0"/>
        <v>36000</v>
      </c>
      <c r="H24" s="185"/>
      <c r="I24" s="186">
        <f t="shared" si="1"/>
        <v>0</v>
      </c>
      <c r="J24" s="185"/>
      <c r="K24" s="186">
        <f t="shared" si="2"/>
        <v>0</v>
      </c>
      <c r="L24" s="186">
        <v>21</v>
      </c>
      <c r="M24" s="186">
        <f t="shared" si="3"/>
        <v>43560</v>
      </c>
      <c r="N24" s="186">
        <v>0</v>
      </c>
      <c r="O24" s="186">
        <f t="shared" si="4"/>
        <v>0</v>
      </c>
      <c r="P24" s="186">
        <v>0</v>
      </c>
      <c r="Q24" s="186">
        <f t="shared" si="5"/>
        <v>0</v>
      </c>
      <c r="R24" s="186"/>
      <c r="S24" s="186" t="s">
        <v>186</v>
      </c>
      <c r="T24" s="187" t="s">
        <v>187</v>
      </c>
      <c r="U24" s="163">
        <v>0</v>
      </c>
      <c r="V24" s="163">
        <f t="shared" si="6"/>
        <v>0</v>
      </c>
      <c r="W24" s="163"/>
      <c r="X24" s="153"/>
      <c r="Y24" s="153"/>
      <c r="Z24" s="153"/>
      <c r="AA24" s="153"/>
      <c r="AB24" s="153"/>
      <c r="AC24" s="153"/>
      <c r="AD24" s="153"/>
      <c r="AE24" s="153"/>
      <c r="AF24" s="153"/>
      <c r="AG24" s="153" t="s">
        <v>701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>
      <c r="A25" s="181">
        <v>17</v>
      </c>
      <c r="B25" s="182" t="s">
        <v>733</v>
      </c>
      <c r="C25" s="192" t="s">
        <v>734</v>
      </c>
      <c r="D25" s="183" t="s">
        <v>700</v>
      </c>
      <c r="E25" s="184">
        <v>3</v>
      </c>
      <c r="F25" s="185">
        <v>8000</v>
      </c>
      <c r="G25" s="186">
        <f t="shared" si="0"/>
        <v>24000</v>
      </c>
      <c r="H25" s="185"/>
      <c r="I25" s="186">
        <f t="shared" si="1"/>
        <v>0</v>
      </c>
      <c r="J25" s="185"/>
      <c r="K25" s="186">
        <f t="shared" si="2"/>
        <v>0</v>
      </c>
      <c r="L25" s="186">
        <v>21</v>
      </c>
      <c r="M25" s="186">
        <f t="shared" si="3"/>
        <v>29040</v>
      </c>
      <c r="N25" s="186">
        <v>0</v>
      </c>
      <c r="O25" s="186">
        <f t="shared" si="4"/>
        <v>0</v>
      </c>
      <c r="P25" s="186">
        <v>0</v>
      </c>
      <c r="Q25" s="186">
        <f t="shared" si="5"/>
        <v>0</v>
      </c>
      <c r="R25" s="186"/>
      <c r="S25" s="186" t="s">
        <v>186</v>
      </c>
      <c r="T25" s="187" t="s">
        <v>187</v>
      </c>
      <c r="U25" s="163">
        <v>0</v>
      </c>
      <c r="V25" s="163">
        <f t="shared" si="6"/>
        <v>0</v>
      </c>
      <c r="W25" s="163"/>
      <c r="X25" s="153"/>
      <c r="Y25" s="153"/>
      <c r="Z25" s="153"/>
      <c r="AA25" s="153"/>
      <c r="AB25" s="153"/>
      <c r="AC25" s="153"/>
      <c r="AD25" s="153"/>
      <c r="AE25" s="153"/>
      <c r="AF25" s="153"/>
      <c r="AG25" s="153" t="s">
        <v>701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>
      <c r="A26" s="181">
        <v>18</v>
      </c>
      <c r="B26" s="182" t="s">
        <v>735</v>
      </c>
      <c r="C26" s="192" t="s">
        <v>736</v>
      </c>
      <c r="D26" s="183" t="s">
        <v>700</v>
      </c>
      <c r="E26" s="184">
        <v>1</v>
      </c>
      <c r="F26" s="185">
        <v>6500</v>
      </c>
      <c r="G26" s="186">
        <f t="shared" si="0"/>
        <v>6500</v>
      </c>
      <c r="H26" s="185"/>
      <c r="I26" s="186">
        <f t="shared" si="1"/>
        <v>0</v>
      </c>
      <c r="J26" s="185"/>
      <c r="K26" s="186">
        <f t="shared" si="2"/>
        <v>0</v>
      </c>
      <c r="L26" s="186">
        <v>21</v>
      </c>
      <c r="M26" s="186">
        <f t="shared" si="3"/>
        <v>7865</v>
      </c>
      <c r="N26" s="186">
        <v>0</v>
      </c>
      <c r="O26" s="186">
        <f t="shared" si="4"/>
        <v>0</v>
      </c>
      <c r="P26" s="186">
        <v>0</v>
      </c>
      <c r="Q26" s="186">
        <f t="shared" si="5"/>
        <v>0</v>
      </c>
      <c r="R26" s="186"/>
      <c r="S26" s="186" t="s">
        <v>186</v>
      </c>
      <c r="T26" s="187" t="s">
        <v>187</v>
      </c>
      <c r="U26" s="163">
        <v>0</v>
      </c>
      <c r="V26" s="163">
        <f t="shared" si="6"/>
        <v>0</v>
      </c>
      <c r="W26" s="163"/>
      <c r="X26" s="153"/>
      <c r="Y26" s="153"/>
      <c r="Z26" s="153"/>
      <c r="AA26" s="153"/>
      <c r="AB26" s="153"/>
      <c r="AC26" s="153"/>
      <c r="AD26" s="153"/>
      <c r="AE26" s="153"/>
      <c r="AF26" s="153"/>
      <c r="AG26" s="153" t="s">
        <v>701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>
      <c r="A27" s="181">
        <v>19</v>
      </c>
      <c r="B27" s="182" t="s">
        <v>737</v>
      </c>
      <c r="C27" s="192" t="s">
        <v>738</v>
      </c>
      <c r="D27" s="183" t="s">
        <v>700</v>
      </c>
      <c r="E27" s="184">
        <v>2</v>
      </c>
      <c r="F27" s="185">
        <v>1200</v>
      </c>
      <c r="G27" s="186">
        <f t="shared" si="0"/>
        <v>2400</v>
      </c>
      <c r="H27" s="185"/>
      <c r="I27" s="186">
        <f t="shared" si="1"/>
        <v>0</v>
      </c>
      <c r="J27" s="185"/>
      <c r="K27" s="186">
        <f t="shared" si="2"/>
        <v>0</v>
      </c>
      <c r="L27" s="186">
        <v>21</v>
      </c>
      <c r="M27" s="186">
        <f t="shared" si="3"/>
        <v>2904</v>
      </c>
      <c r="N27" s="186">
        <v>0</v>
      </c>
      <c r="O27" s="186">
        <f t="shared" si="4"/>
        <v>0</v>
      </c>
      <c r="P27" s="186">
        <v>0</v>
      </c>
      <c r="Q27" s="186">
        <f t="shared" si="5"/>
        <v>0</v>
      </c>
      <c r="R27" s="186"/>
      <c r="S27" s="186" t="s">
        <v>186</v>
      </c>
      <c r="T27" s="187" t="s">
        <v>187</v>
      </c>
      <c r="U27" s="163">
        <v>0</v>
      </c>
      <c r="V27" s="163">
        <f t="shared" si="6"/>
        <v>0</v>
      </c>
      <c r="W27" s="163"/>
      <c r="X27" s="153"/>
      <c r="Y27" s="153"/>
      <c r="Z27" s="153"/>
      <c r="AA27" s="153"/>
      <c r="AB27" s="153"/>
      <c r="AC27" s="153"/>
      <c r="AD27" s="153"/>
      <c r="AE27" s="153"/>
      <c r="AF27" s="153"/>
      <c r="AG27" s="153" t="s">
        <v>701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>
      <c r="A28" s="181">
        <v>20</v>
      </c>
      <c r="B28" s="182" t="s">
        <v>739</v>
      </c>
      <c r="C28" s="192" t="s">
        <v>740</v>
      </c>
      <c r="D28" s="183" t="s">
        <v>700</v>
      </c>
      <c r="E28" s="184">
        <v>1</v>
      </c>
      <c r="F28" s="185">
        <v>75</v>
      </c>
      <c r="G28" s="186">
        <f t="shared" si="0"/>
        <v>75</v>
      </c>
      <c r="H28" s="185"/>
      <c r="I28" s="186">
        <f t="shared" si="1"/>
        <v>0</v>
      </c>
      <c r="J28" s="185"/>
      <c r="K28" s="186">
        <f t="shared" si="2"/>
        <v>0</v>
      </c>
      <c r="L28" s="186">
        <v>21</v>
      </c>
      <c r="M28" s="186">
        <f t="shared" si="3"/>
        <v>90.75</v>
      </c>
      <c r="N28" s="186">
        <v>0</v>
      </c>
      <c r="O28" s="186">
        <f t="shared" si="4"/>
        <v>0</v>
      </c>
      <c r="P28" s="186">
        <v>0</v>
      </c>
      <c r="Q28" s="186">
        <f t="shared" si="5"/>
        <v>0</v>
      </c>
      <c r="R28" s="186"/>
      <c r="S28" s="186" t="s">
        <v>186</v>
      </c>
      <c r="T28" s="187" t="s">
        <v>187</v>
      </c>
      <c r="U28" s="163">
        <v>0</v>
      </c>
      <c r="V28" s="163">
        <f t="shared" si="6"/>
        <v>0</v>
      </c>
      <c r="W28" s="163"/>
      <c r="X28" s="153"/>
      <c r="Y28" s="153"/>
      <c r="Z28" s="153"/>
      <c r="AA28" s="153"/>
      <c r="AB28" s="153"/>
      <c r="AC28" s="153"/>
      <c r="AD28" s="153"/>
      <c r="AE28" s="153"/>
      <c r="AF28" s="153"/>
      <c r="AG28" s="153" t="s">
        <v>701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>
      <c r="A29" s="181">
        <v>21</v>
      </c>
      <c r="B29" s="182" t="s">
        <v>741</v>
      </c>
      <c r="C29" s="192" t="s">
        <v>742</v>
      </c>
      <c r="D29" s="183" t="s">
        <v>700</v>
      </c>
      <c r="E29" s="184">
        <v>1</v>
      </c>
      <c r="F29" s="185">
        <v>1600</v>
      </c>
      <c r="G29" s="186">
        <f t="shared" si="0"/>
        <v>1600</v>
      </c>
      <c r="H29" s="185"/>
      <c r="I29" s="186">
        <f t="shared" si="1"/>
        <v>0</v>
      </c>
      <c r="J29" s="185"/>
      <c r="K29" s="186">
        <f t="shared" si="2"/>
        <v>0</v>
      </c>
      <c r="L29" s="186">
        <v>21</v>
      </c>
      <c r="M29" s="186">
        <f t="shared" si="3"/>
        <v>1936</v>
      </c>
      <c r="N29" s="186">
        <v>0</v>
      </c>
      <c r="O29" s="186">
        <f t="shared" si="4"/>
        <v>0</v>
      </c>
      <c r="P29" s="186">
        <v>0</v>
      </c>
      <c r="Q29" s="186">
        <f t="shared" si="5"/>
        <v>0</v>
      </c>
      <c r="R29" s="186"/>
      <c r="S29" s="186" t="s">
        <v>186</v>
      </c>
      <c r="T29" s="187" t="s">
        <v>187</v>
      </c>
      <c r="U29" s="163">
        <v>0</v>
      </c>
      <c r="V29" s="163">
        <f t="shared" si="6"/>
        <v>0</v>
      </c>
      <c r="W29" s="163"/>
      <c r="X29" s="153"/>
      <c r="Y29" s="153"/>
      <c r="Z29" s="153"/>
      <c r="AA29" s="153"/>
      <c r="AB29" s="153"/>
      <c r="AC29" s="153"/>
      <c r="AD29" s="153"/>
      <c r="AE29" s="153"/>
      <c r="AF29" s="153"/>
      <c r="AG29" s="153" t="s">
        <v>701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ht="22.5" outlineLevel="1">
      <c r="A30" s="181">
        <v>22</v>
      </c>
      <c r="B30" s="182" t="s">
        <v>743</v>
      </c>
      <c r="C30" s="192" t="s">
        <v>744</v>
      </c>
      <c r="D30" s="183" t="s">
        <v>704</v>
      </c>
      <c r="E30" s="184">
        <v>1</v>
      </c>
      <c r="F30" s="185">
        <v>5500</v>
      </c>
      <c r="G30" s="186">
        <f t="shared" si="0"/>
        <v>5500</v>
      </c>
      <c r="H30" s="185"/>
      <c r="I30" s="186">
        <f t="shared" si="1"/>
        <v>0</v>
      </c>
      <c r="J30" s="185"/>
      <c r="K30" s="186">
        <f t="shared" si="2"/>
        <v>0</v>
      </c>
      <c r="L30" s="186">
        <v>21</v>
      </c>
      <c r="M30" s="186">
        <f t="shared" si="3"/>
        <v>6655</v>
      </c>
      <c r="N30" s="186">
        <v>0</v>
      </c>
      <c r="O30" s="186">
        <f t="shared" si="4"/>
        <v>0</v>
      </c>
      <c r="P30" s="186">
        <v>0</v>
      </c>
      <c r="Q30" s="186">
        <f t="shared" si="5"/>
        <v>0</v>
      </c>
      <c r="R30" s="186"/>
      <c r="S30" s="186" t="s">
        <v>186</v>
      </c>
      <c r="T30" s="187" t="s">
        <v>187</v>
      </c>
      <c r="U30" s="163">
        <v>0</v>
      </c>
      <c r="V30" s="163">
        <f t="shared" si="6"/>
        <v>0</v>
      </c>
      <c r="W30" s="163"/>
      <c r="X30" s="153"/>
      <c r="Y30" s="153"/>
      <c r="Z30" s="153"/>
      <c r="AA30" s="153"/>
      <c r="AB30" s="153"/>
      <c r="AC30" s="153"/>
      <c r="AD30" s="153"/>
      <c r="AE30" s="153"/>
      <c r="AF30" s="153"/>
      <c r="AG30" s="153" t="s">
        <v>214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>
      <c r="A31" s="181">
        <v>23</v>
      </c>
      <c r="B31" s="182" t="s">
        <v>745</v>
      </c>
      <c r="C31" s="192" t="s">
        <v>746</v>
      </c>
      <c r="D31" s="183" t="s">
        <v>704</v>
      </c>
      <c r="E31" s="184">
        <v>2</v>
      </c>
      <c r="F31" s="185">
        <v>2200</v>
      </c>
      <c r="G31" s="186">
        <f t="shared" si="0"/>
        <v>4400</v>
      </c>
      <c r="H31" s="185"/>
      <c r="I31" s="186">
        <f t="shared" si="1"/>
        <v>0</v>
      </c>
      <c r="J31" s="185"/>
      <c r="K31" s="186">
        <f t="shared" si="2"/>
        <v>0</v>
      </c>
      <c r="L31" s="186">
        <v>21</v>
      </c>
      <c r="M31" s="186">
        <f t="shared" si="3"/>
        <v>5324</v>
      </c>
      <c r="N31" s="186">
        <v>0</v>
      </c>
      <c r="O31" s="186">
        <f t="shared" si="4"/>
        <v>0</v>
      </c>
      <c r="P31" s="186">
        <v>0</v>
      </c>
      <c r="Q31" s="186">
        <f t="shared" si="5"/>
        <v>0</v>
      </c>
      <c r="R31" s="186"/>
      <c r="S31" s="186" t="s">
        <v>186</v>
      </c>
      <c r="T31" s="187" t="s">
        <v>187</v>
      </c>
      <c r="U31" s="163">
        <v>0</v>
      </c>
      <c r="V31" s="163">
        <f t="shared" si="6"/>
        <v>0</v>
      </c>
      <c r="W31" s="163"/>
      <c r="X31" s="153"/>
      <c r="Y31" s="153"/>
      <c r="Z31" s="153"/>
      <c r="AA31" s="153"/>
      <c r="AB31" s="153"/>
      <c r="AC31" s="153"/>
      <c r="AD31" s="153"/>
      <c r="AE31" s="153"/>
      <c r="AF31" s="153"/>
      <c r="AG31" s="153" t="s">
        <v>701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>
      <c r="A32" s="168" t="s">
        <v>140</v>
      </c>
      <c r="B32" s="169" t="s">
        <v>86</v>
      </c>
      <c r="C32" s="190" t="s">
        <v>87</v>
      </c>
      <c r="D32" s="170"/>
      <c r="E32" s="171"/>
      <c r="F32" s="172"/>
      <c r="G32" s="172">
        <f>SUMIF(AG33:AG40,"&lt;&gt;NOR",G33:G40)</f>
        <v>19715</v>
      </c>
      <c r="H32" s="172"/>
      <c r="I32" s="172">
        <f>SUM(I33:I40)</f>
        <v>0</v>
      </c>
      <c r="J32" s="172"/>
      <c r="K32" s="172">
        <f>SUM(K33:K40)</f>
        <v>0</v>
      </c>
      <c r="L32" s="172"/>
      <c r="M32" s="172">
        <f>SUM(M33:M40)</f>
        <v>23855.149999999998</v>
      </c>
      <c r="N32" s="172"/>
      <c r="O32" s="172">
        <f>SUM(O33:O40)</f>
        <v>0</v>
      </c>
      <c r="P32" s="172"/>
      <c r="Q32" s="172">
        <f>SUM(Q33:Q40)</f>
        <v>0</v>
      </c>
      <c r="R32" s="172"/>
      <c r="S32" s="172"/>
      <c r="T32" s="173"/>
      <c r="U32" s="167"/>
      <c r="V32" s="167">
        <f>SUM(V33:V40)</f>
        <v>0</v>
      </c>
      <c r="W32" s="167"/>
      <c r="AG32" t="s">
        <v>141</v>
      </c>
    </row>
    <row r="33" spans="1:60" outlineLevel="1">
      <c r="A33" s="181">
        <v>24</v>
      </c>
      <c r="B33" s="182" t="s">
        <v>747</v>
      </c>
      <c r="C33" s="192" t="s">
        <v>748</v>
      </c>
      <c r="D33" s="183" t="s">
        <v>144</v>
      </c>
      <c r="E33" s="184">
        <v>15</v>
      </c>
      <c r="F33" s="185">
        <v>65</v>
      </c>
      <c r="G33" s="186">
        <f t="shared" ref="G33:G40" si="7">ROUND(E33*F33,2)</f>
        <v>975</v>
      </c>
      <c r="H33" s="185"/>
      <c r="I33" s="186">
        <f t="shared" ref="I33:I40" si="8">ROUND(E33*H33,2)</f>
        <v>0</v>
      </c>
      <c r="J33" s="185"/>
      <c r="K33" s="186">
        <f t="shared" ref="K33:K40" si="9">ROUND(E33*J33,2)</f>
        <v>0</v>
      </c>
      <c r="L33" s="186">
        <v>21</v>
      </c>
      <c r="M33" s="186">
        <f t="shared" ref="M33:M40" si="10">G33*(1+L33/100)</f>
        <v>1179.75</v>
      </c>
      <c r="N33" s="186">
        <v>0</v>
      </c>
      <c r="O33" s="186">
        <f t="shared" ref="O33:O40" si="11">ROUND(E33*N33,2)</f>
        <v>0</v>
      </c>
      <c r="P33" s="186">
        <v>0</v>
      </c>
      <c r="Q33" s="186">
        <f t="shared" ref="Q33:Q40" si="12">ROUND(E33*P33,2)</f>
        <v>0</v>
      </c>
      <c r="R33" s="186"/>
      <c r="S33" s="186" t="s">
        <v>186</v>
      </c>
      <c r="T33" s="187" t="s">
        <v>187</v>
      </c>
      <c r="U33" s="163">
        <v>0</v>
      </c>
      <c r="V33" s="163">
        <f t="shared" ref="V33:V40" si="13">ROUND(E33*U33,2)</f>
        <v>0</v>
      </c>
      <c r="W33" s="163"/>
      <c r="X33" s="153"/>
      <c r="Y33" s="153"/>
      <c r="Z33" s="153"/>
      <c r="AA33" s="153"/>
      <c r="AB33" s="153"/>
      <c r="AC33" s="153"/>
      <c r="AD33" s="153"/>
      <c r="AE33" s="153"/>
      <c r="AF33" s="153"/>
      <c r="AG33" s="153" t="s">
        <v>701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>
      <c r="A34" s="181">
        <v>25</v>
      </c>
      <c r="B34" s="182" t="s">
        <v>749</v>
      </c>
      <c r="C34" s="192" t="s">
        <v>750</v>
      </c>
      <c r="D34" s="183" t="s">
        <v>144</v>
      </c>
      <c r="E34" s="184">
        <v>80</v>
      </c>
      <c r="F34" s="185">
        <v>28</v>
      </c>
      <c r="G34" s="186">
        <f t="shared" si="7"/>
        <v>2240</v>
      </c>
      <c r="H34" s="185"/>
      <c r="I34" s="186">
        <f t="shared" si="8"/>
        <v>0</v>
      </c>
      <c r="J34" s="185"/>
      <c r="K34" s="186">
        <f t="shared" si="9"/>
        <v>0</v>
      </c>
      <c r="L34" s="186">
        <v>21</v>
      </c>
      <c r="M34" s="186">
        <f t="shared" si="10"/>
        <v>2710.4</v>
      </c>
      <c r="N34" s="186">
        <v>0</v>
      </c>
      <c r="O34" s="186">
        <f t="shared" si="11"/>
        <v>0</v>
      </c>
      <c r="P34" s="186">
        <v>0</v>
      </c>
      <c r="Q34" s="186">
        <f t="shared" si="12"/>
        <v>0</v>
      </c>
      <c r="R34" s="186"/>
      <c r="S34" s="186" t="s">
        <v>186</v>
      </c>
      <c r="T34" s="187" t="s">
        <v>187</v>
      </c>
      <c r="U34" s="163">
        <v>0</v>
      </c>
      <c r="V34" s="163">
        <f t="shared" si="13"/>
        <v>0</v>
      </c>
      <c r="W34" s="163"/>
      <c r="X34" s="153"/>
      <c r="Y34" s="153"/>
      <c r="Z34" s="153"/>
      <c r="AA34" s="153"/>
      <c r="AB34" s="153"/>
      <c r="AC34" s="153"/>
      <c r="AD34" s="153"/>
      <c r="AE34" s="153"/>
      <c r="AF34" s="153"/>
      <c r="AG34" s="153" t="s">
        <v>701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>
      <c r="A35" s="181">
        <v>26</v>
      </c>
      <c r="B35" s="182" t="s">
        <v>751</v>
      </c>
      <c r="C35" s="192" t="s">
        <v>752</v>
      </c>
      <c r="D35" s="183" t="s">
        <v>144</v>
      </c>
      <c r="E35" s="184">
        <v>160</v>
      </c>
      <c r="F35" s="185">
        <v>24</v>
      </c>
      <c r="G35" s="186">
        <f t="shared" si="7"/>
        <v>3840</v>
      </c>
      <c r="H35" s="185"/>
      <c r="I35" s="186">
        <f t="shared" si="8"/>
        <v>0</v>
      </c>
      <c r="J35" s="185"/>
      <c r="K35" s="186">
        <f t="shared" si="9"/>
        <v>0</v>
      </c>
      <c r="L35" s="186">
        <v>21</v>
      </c>
      <c r="M35" s="186">
        <f t="shared" si="10"/>
        <v>4646.3999999999996</v>
      </c>
      <c r="N35" s="186">
        <v>0</v>
      </c>
      <c r="O35" s="186">
        <f t="shared" si="11"/>
        <v>0</v>
      </c>
      <c r="P35" s="186">
        <v>0</v>
      </c>
      <c r="Q35" s="186">
        <f t="shared" si="12"/>
        <v>0</v>
      </c>
      <c r="R35" s="186"/>
      <c r="S35" s="186" t="s">
        <v>186</v>
      </c>
      <c r="T35" s="187" t="s">
        <v>187</v>
      </c>
      <c r="U35" s="163">
        <v>0</v>
      </c>
      <c r="V35" s="163">
        <f t="shared" si="13"/>
        <v>0</v>
      </c>
      <c r="W35" s="163"/>
      <c r="X35" s="153"/>
      <c r="Y35" s="153"/>
      <c r="Z35" s="153"/>
      <c r="AA35" s="153"/>
      <c r="AB35" s="153"/>
      <c r="AC35" s="153"/>
      <c r="AD35" s="153"/>
      <c r="AE35" s="153"/>
      <c r="AF35" s="153"/>
      <c r="AG35" s="153" t="s">
        <v>701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>
      <c r="A36" s="181">
        <v>27</v>
      </c>
      <c r="B36" s="182" t="s">
        <v>753</v>
      </c>
      <c r="C36" s="192" t="s">
        <v>754</v>
      </c>
      <c r="D36" s="183" t="s">
        <v>144</v>
      </c>
      <c r="E36" s="184">
        <v>180</v>
      </c>
      <c r="F36" s="185">
        <v>17</v>
      </c>
      <c r="G36" s="186">
        <f t="shared" si="7"/>
        <v>3060</v>
      </c>
      <c r="H36" s="185"/>
      <c r="I36" s="186">
        <f t="shared" si="8"/>
        <v>0</v>
      </c>
      <c r="J36" s="185"/>
      <c r="K36" s="186">
        <f t="shared" si="9"/>
        <v>0</v>
      </c>
      <c r="L36" s="186">
        <v>21</v>
      </c>
      <c r="M36" s="186">
        <f t="shared" si="10"/>
        <v>3702.6</v>
      </c>
      <c r="N36" s="186">
        <v>0</v>
      </c>
      <c r="O36" s="186">
        <f t="shared" si="11"/>
        <v>0</v>
      </c>
      <c r="P36" s="186">
        <v>0</v>
      </c>
      <c r="Q36" s="186">
        <f t="shared" si="12"/>
        <v>0</v>
      </c>
      <c r="R36" s="186"/>
      <c r="S36" s="186" t="s">
        <v>186</v>
      </c>
      <c r="T36" s="187" t="s">
        <v>187</v>
      </c>
      <c r="U36" s="163">
        <v>0</v>
      </c>
      <c r="V36" s="163">
        <f t="shared" si="13"/>
        <v>0</v>
      </c>
      <c r="W36" s="163"/>
      <c r="X36" s="153"/>
      <c r="Y36" s="153"/>
      <c r="Z36" s="153"/>
      <c r="AA36" s="153"/>
      <c r="AB36" s="153"/>
      <c r="AC36" s="153"/>
      <c r="AD36" s="153"/>
      <c r="AE36" s="153"/>
      <c r="AF36" s="153"/>
      <c r="AG36" s="153" t="s">
        <v>701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>
      <c r="A37" s="181">
        <v>28</v>
      </c>
      <c r="B37" s="182" t="s">
        <v>755</v>
      </c>
      <c r="C37" s="192" t="s">
        <v>756</v>
      </c>
      <c r="D37" s="183" t="s">
        <v>144</v>
      </c>
      <c r="E37" s="184">
        <v>240</v>
      </c>
      <c r="F37" s="185">
        <v>13</v>
      </c>
      <c r="G37" s="186">
        <f t="shared" si="7"/>
        <v>3120</v>
      </c>
      <c r="H37" s="185"/>
      <c r="I37" s="186">
        <f t="shared" si="8"/>
        <v>0</v>
      </c>
      <c r="J37" s="185"/>
      <c r="K37" s="186">
        <f t="shared" si="9"/>
        <v>0</v>
      </c>
      <c r="L37" s="186">
        <v>21</v>
      </c>
      <c r="M37" s="186">
        <f t="shared" si="10"/>
        <v>3775.2</v>
      </c>
      <c r="N37" s="186">
        <v>0</v>
      </c>
      <c r="O37" s="186">
        <f t="shared" si="11"/>
        <v>0</v>
      </c>
      <c r="P37" s="186">
        <v>0</v>
      </c>
      <c r="Q37" s="186">
        <f t="shared" si="12"/>
        <v>0</v>
      </c>
      <c r="R37" s="186"/>
      <c r="S37" s="186" t="s">
        <v>186</v>
      </c>
      <c r="T37" s="187" t="s">
        <v>187</v>
      </c>
      <c r="U37" s="163">
        <v>0</v>
      </c>
      <c r="V37" s="163">
        <f t="shared" si="13"/>
        <v>0</v>
      </c>
      <c r="W37" s="163"/>
      <c r="X37" s="153"/>
      <c r="Y37" s="153"/>
      <c r="Z37" s="153"/>
      <c r="AA37" s="153"/>
      <c r="AB37" s="153"/>
      <c r="AC37" s="153"/>
      <c r="AD37" s="153"/>
      <c r="AE37" s="153"/>
      <c r="AF37" s="153"/>
      <c r="AG37" s="153" t="s">
        <v>701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>
      <c r="A38" s="181">
        <v>29</v>
      </c>
      <c r="B38" s="182" t="s">
        <v>757</v>
      </c>
      <c r="C38" s="192" t="s">
        <v>758</v>
      </c>
      <c r="D38" s="183" t="s">
        <v>144</v>
      </c>
      <c r="E38" s="184">
        <v>20</v>
      </c>
      <c r="F38" s="185">
        <v>19</v>
      </c>
      <c r="G38" s="186">
        <f t="shared" si="7"/>
        <v>380</v>
      </c>
      <c r="H38" s="185"/>
      <c r="I38" s="186">
        <f t="shared" si="8"/>
        <v>0</v>
      </c>
      <c r="J38" s="185"/>
      <c r="K38" s="186">
        <f t="shared" si="9"/>
        <v>0</v>
      </c>
      <c r="L38" s="186">
        <v>21</v>
      </c>
      <c r="M38" s="186">
        <f t="shared" si="10"/>
        <v>459.8</v>
      </c>
      <c r="N38" s="186">
        <v>0</v>
      </c>
      <c r="O38" s="186">
        <f t="shared" si="11"/>
        <v>0</v>
      </c>
      <c r="P38" s="186">
        <v>0</v>
      </c>
      <c r="Q38" s="186">
        <f t="shared" si="12"/>
        <v>0</v>
      </c>
      <c r="R38" s="186"/>
      <c r="S38" s="186" t="s">
        <v>186</v>
      </c>
      <c r="T38" s="187" t="s">
        <v>187</v>
      </c>
      <c r="U38" s="163">
        <v>0</v>
      </c>
      <c r="V38" s="163">
        <f t="shared" si="13"/>
        <v>0</v>
      </c>
      <c r="W38" s="163"/>
      <c r="X38" s="153"/>
      <c r="Y38" s="153"/>
      <c r="Z38" s="153"/>
      <c r="AA38" s="153"/>
      <c r="AB38" s="153"/>
      <c r="AC38" s="153"/>
      <c r="AD38" s="153"/>
      <c r="AE38" s="153"/>
      <c r="AF38" s="153"/>
      <c r="AG38" s="153" t="s">
        <v>214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>
      <c r="A39" s="181">
        <v>30</v>
      </c>
      <c r="B39" s="182" t="s">
        <v>759</v>
      </c>
      <c r="C39" s="192" t="s">
        <v>760</v>
      </c>
      <c r="D39" s="183" t="s">
        <v>144</v>
      </c>
      <c r="E39" s="184">
        <v>20</v>
      </c>
      <c r="F39" s="185">
        <v>130</v>
      </c>
      <c r="G39" s="186">
        <f t="shared" si="7"/>
        <v>2600</v>
      </c>
      <c r="H39" s="185"/>
      <c r="I39" s="186">
        <f t="shared" si="8"/>
        <v>0</v>
      </c>
      <c r="J39" s="185"/>
      <c r="K39" s="186">
        <f t="shared" si="9"/>
        <v>0</v>
      </c>
      <c r="L39" s="186">
        <v>21</v>
      </c>
      <c r="M39" s="186">
        <f t="shared" si="10"/>
        <v>3146</v>
      </c>
      <c r="N39" s="186">
        <v>0</v>
      </c>
      <c r="O39" s="186">
        <f t="shared" si="11"/>
        <v>0</v>
      </c>
      <c r="P39" s="186">
        <v>0</v>
      </c>
      <c r="Q39" s="186">
        <f t="shared" si="12"/>
        <v>0</v>
      </c>
      <c r="R39" s="186"/>
      <c r="S39" s="186" t="s">
        <v>186</v>
      </c>
      <c r="T39" s="187" t="s">
        <v>187</v>
      </c>
      <c r="U39" s="163">
        <v>0</v>
      </c>
      <c r="V39" s="163">
        <f t="shared" si="13"/>
        <v>0</v>
      </c>
      <c r="W39" s="163"/>
      <c r="X39" s="153"/>
      <c r="Y39" s="153"/>
      <c r="Z39" s="153"/>
      <c r="AA39" s="153"/>
      <c r="AB39" s="153"/>
      <c r="AC39" s="153"/>
      <c r="AD39" s="153"/>
      <c r="AE39" s="153"/>
      <c r="AF39" s="153"/>
      <c r="AG39" s="153" t="s">
        <v>701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>
      <c r="A40" s="181">
        <v>31</v>
      </c>
      <c r="B40" s="182" t="s">
        <v>761</v>
      </c>
      <c r="C40" s="192" t="s">
        <v>762</v>
      </c>
      <c r="D40" s="183" t="s">
        <v>144</v>
      </c>
      <c r="E40" s="184">
        <v>50</v>
      </c>
      <c r="F40" s="185">
        <v>70</v>
      </c>
      <c r="G40" s="186">
        <f t="shared" si="7"/>
        <v>3500</v>
      </c>
      <c r="H40" s="185"/>
      <c r="I40" s="186">
        <f t="shared" si="8"/>
        <v>0</v>
      </c>
      <c r="J40" s="185"/>
      <c r="K40" s="186">
        <f t="shared" si="9"/>
        <v>0</v>
      </c>
      <c r="L40" s="186">
        <v>21</v>
      </c>
      <c r="M40" s="186">
        <f t="shared" si="10"/>
        <v>4235</v>
      </c>
      <c r="N40" s="186">
        <v>0</v>
      </c>
      <c r="O40" s="186">
        <f t="shared" si="11"/>
        <v>0</v>
      </c>
      <c r="P40" s="186">
        <v>0</v>
      </c>
      <c r="Q40" s="186">
        <f t="shared" si="12"/>
        <v>0</v>
      </c>
      <c r="R40" s="186"/>
      <c r="S40" s="186" t="s">
        <v>186</v>
      </c>
      <c r="T40" s="187" t="s">
        <v>187</v>
      </c>
      <c r="U40" s="163">
        <v>0</v>
      </c>
      <c r="V40" s="163">
        <f t="shared" si="13"/>
        <v>0</v>
      </c>
      <c r="W40" s="163"/>
      <c r="X40" s="153"/>
      <c r="Y40" s="153"/>
      <c r="Z40" s="153"/>
      <c r="AA40" s="153"/>
      <c r="AB40" s="153"/>
      <c r="AC40" s="153"/>
      <c r="AD40" s="153"/>
      <c r="AE40" s="153"/>
      <c r="AF40" s="153"/>
      <c r="AG40" s="153" t="s">
        <v>701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>
      <c r="A41" s="168" t="s">
        <v>140</v>
      </c>
      <c r="B41" s="169" t="s">
        <v>88</v>
      </c>
      <c r="C41" s="190" t="s">
        <v>89</v>
      </c>
      <c r="D41" s="170"/>
      <c r="E41" s="171"/>
      <c r="F41" s="172"/>
      <c r="G41" s="172">
        <f>SUMIF(AG42:AG44,"&lt;&gt;NOR",G42:G44)</f>
        <v>61240</v>
      </c>
      <c r="H41" s="172"/>
      <c r="I41" s="172">
        <f>SUM(I42:I44)</f>
        <v>0</v>
      </c>
      <c r="J41" s="172"/>
      <c r="K41" s="172">
        <f>SUM(K42:K44)</f>
        <v>0</v>
      </c>
      <c r="L41" s="172"/>
      <c r="M41" s="172">
        <f>SUM(M42:M44)</f>
        <v>74100.399999999994</v>
      </c>
      <c r="N41" s="172"/>
      <c r="O41" s="172">
        <f>SUM(O42:O44)</f>
        <v>0</v>
      </c>
      <c r="P41" s="172"/>
      <c r="Q41" s="172">
        <f>SUM(Q42:Q44)</f>
        <v>0</v>
      </c>
      <c r="R41" s="172"/>
      <c r="S41" s="172"/>
      <c r="T41" s="173"/>
      <c r="U41" s="167"/>
      <c r="V41" s="167">
        <f>SUM(V42:V44)</f>
        <v>0</v>
      </c>
      <c r="W41" s="167"/>
      <c r="AG41" t="s">
        <v>141</v>
      </c>
    </row>
    <row r="42" spans="1:60" outlineLevel="1">
      <c r="A42" s="181">
        <v>32</v>
      </c>
      <c r="B42" s="182" t="s">
        <v>763</v>
      </c>
      <c r="C42" s="192" t="s">
        <v>764</v>
      </c>
      <c r="D42" s="183" t="s">
        <v>704</v>
      </c>
      <c r="E42" s="184">
        <v>1</v>
      </c>
      <c r="F42" s="185">
        <v>36000</v>
      </c>
      <c r="G42" s="186">
        <f>ROUND(E42*F42,2)</f>
        <v>36000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21</v>
      </c>
      <c r="M42" s="186">
        <f>G42*(1+L42/100)</f>
        <v>43560</v>
      </c>
      <c r="N42" s="186">
        <v>0</v>
      </c>
      <c r="O42" s="186">
        <f>ROUND(E42*N42,2)</f>
        <v>0</v>
      </c>
      <c r="P42" s="186">
        <v>0</v>
      </c>
      <c r="Q42" s="186">
        <f>ROUND(E42*P42,2)</f>
        <v>0</v>
      </c>
      <c r="R42" s="186"/>
      <c r="S42" s="186" t="s">
        <v>186</v>
      </c>
      <c r="T42" s="187" t="s">
        <v>187</v>
      </c>
      <c r="U42" s="163">
        <v>0</v>
      </c>
      <c r="V42" s="163">
        <f>ROUND(E42*U42,2)</f>
        <v>0</v>
      </c>
      <c r="W42" s="163"/>
      <c r="X42" s="153"/>
      <c r="Y42" s="153"/>
      <c r="Z42" s="153"/>
      <c r="AA42" s="153"/>
      <c r="AB42" s="153"/>
      <c r="AC42" s="153"/>
      <c r="AD42" s="153"/>
      <c r="AE42" s="153"/>
      <c r="AF42" s="153"/>
      <c r="AG42" s="153" t="s">
        <v>701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>
      <c r="A43" s="181">
        <v>33</v>
      </c>
      <c r="B43" s="182" t="s">
        <v>765</v>
      </c>
      <c r="C43" s="192" t="s">
        <v>766</v>
      </c>
      <c r="D43" s="183" t="s">
        <v>704</v>
      </c>
      <c r="E43" s="184">
        <v>1</v>
      </c>
      <c r="F43" s="185">
        <v>10240</v>
      </c>
      <c r="G43" s="186">
        <f>ROUND(E43*F43,2)</f>
        <v>10240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12390.4</v>
      </c>
      <c r="N43" s="186">
        <v>0</v>
      </c>
      <c r="O43" s="186">
        <f>ROUND(E43*N43,2)</f>
        <v>0</v>
      </c>
      <c r="P43" s="186">
        <v>0</v>
      </c>
      <c r="Q43" s="186">
        <f>ROUND(E43*P43,2)</f>
        <v>0</v>
      </c>
      <c r="R43" s="186"/>
      <c r="S43" s="186" t="s">
        <v>186</v>
      </c>
      <c r="T43" s="187" t="s">
        <v>187</v>
      </c>
      <c r="U43" s="163">
        <v>0</v>
      </c>
      <c r="V43" s="163">
        <f>ROUND(E43*U43,2)</f>
        <v>0</v>
      </c>
      <c r="W43" s="163"/>
      <c r="X43" s="153"/>
      <c r="Y43" s="153"/>
      <c r="Z43" s="153"/>
      <c r="AA43" s="153"/>
      <c r="AB43" s="153"/>
      <c r="AC43" s="153"/>
      <c r="AD43" s="153"/>
      <c r="AE43" s="153"/>
      <c r="AF43" s="153"/>
      <c r="AG43" s="153" t="s">
        <v>701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>
      <c r="A44" s="181">
        <v>34</v>
      </c>
      <c r="B44" s="182" t="s">
        <v>767</v>
      </c>
      <c r="C44" s="192" t="s">
        <v>768</v>
      </c>
      <c r="D44" s="183" t="s">
        <v>704</v>
      </c>
      <c r="E44" s="184">
        <v>1</v>
      </c>
      <c r="F44" s="185">
        <v>15000</v>
      </c>
      <c r="G44" s="186">
        <f>ROUND(E44*F44,2)</f>
        <v>15000</v>
      </c>
      <c r="H44" s="185"/>
      <c r="I44" s="186">
        <f>ROUND(E44*H44,2)</f>
        <v>0</v>
      </c>
      <c r="J44" s="185"/>
      <c r="K44" s="186">
        <f>ROUND(E44*J44,2)</f>
        <v>0</v>
      </c>
      <c r="L44" s="186">
        <v>21</v>
      </c>
      <c r="M44" s="186">
        <f>G44*(1+L44/100)</f>
        <v>18150</v>
      </c>
      <c r="N44" s="186">
        <v>0</v>
      </c>
      <c r="O44" s="186">
        <f>ROUND(E44*N44,2)</f>
        <v>0</v>
      </c>
      <c r="P44" s="186">
        <v>0</v>
      </c>
      <c r="Q44" s="186">
        <f>ROUND(E44*P44,2)</f>
        <v>0</v>
      </c>
      <c r="R44" s="186"/>
      <c r="S44" s="186" t="s">
        <v>186</v>
      </c>
      <c r="T44" s="187" t="s">
        <v>187</v>
      </c>
      <c r="U44" s="163">
        <v>0</v>
      </c>
      <c r="V44" s="163">
        <f>ROUND(E44*U44,2)</f>
        <v>0</v>
      </c>
      <c r="W44" s="163"/>
      <c r="X44" s="153"/>
      <c r="Y44" s="153"/>
      <c r="Z44" s="153"/>
      <c r="AA44" s="153"/>
      <c r="AB44" s="153"/>
      <c r="AC44" s="153"/>
      <c r="AD44" s="153"/>
      <c r="AE44" s="153"/>
      <c r="AF44" s="153"/>
      <c r="AG44" s="153" t="s">
        <v>214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>
      <c r="A45" s="168" t="s">
        <v>140</v>
      </c>
      <c r="B45" s="169" t="s">
        <v>90</v>
      </c>
      <c r="C45" s="190" t="s">
        <v>91</v>
      </c>
      <c r="D45" s="170"/>
      <c r="E45" s="171"/>
      <c r="F45" s="172"/>
      <c r="G45" s="172">
        <f>SUMIF(AG46:AG52,"&lt;&gt;NOR",G46:G52)</f>
        <v>58100</v>
      </c>
      <c r="H45" s="172"/>
      <c r="I45" s="172">
        <f>SUM(I46:I52)</f>
        <v>0</v>
      </c>
      <c r="J45" s="172"/>
      <c r="K45" s="172">
        <f>SUM(K46:K52)</f>
        <v>0</v>
      </c>
      <c r="L45" s="172"/>
      <c r="M45" s="172">
        <f>SUM(M46:M52)</f>
        <v>70301</v>
      </c>
      <c r="N45" s="172"/>
      <c r="O45" s="172">
        <f>SUM(O46:O52)</f>
        <v>0</v>
      </c>
      <c r="P45" s="172"/>
      <c r="Q45" s="172">
        <f>SUM(Q46:Q52)</f>
        <v>0</v>
      </c>
      <c r="R45" s="172"/>
      <c r="S45" s="172"/>
      <c r="T45" s="173"/>
      <c r="U45" s="167"/>
      <c r="V45" s="167">
        <f>SUM(V46:V52)</f>
        <v>0</v>
      </c>
      <c r="W45" s="167"/>
      <c r="AG45" t="s">
        <v>141</v>
      </c>
    </row>
    <row r="46" spans="1:60" outlineLevel="1">
      <c r="A46" s="181">
        <v>35</v>
      </c>
      <c r="B46" s="182" t="s">
        <v>769</v>
      </c>
      <c r="C46" s="192" t="s">
        <v>770</v>
      </c>
      <c r="D46" s="183" t="s">
        <v>674</v>
      </c>
      <c r="E46" s="184">
        <v>16</v>
      </c>
      <c r="F46" s="185">
        <v>350</v>
      </c>
      <c r="G46" s="186">
        <f t="shared" ref="G46:G52" si="14">ROUND(E46*F46,2)</f>
        <v>5600</v>
      </c>
      <c r="H46" s="185"/>
      <c r="I46" s="186">
        <f t="shared" ref="I46:I52" si="15">ROUND(E46*H46,2)</f>
        <v>0</v>
      </c>
      <c r="J46" s="185"/>
      <c r="K46" s="186">
        <f t="shared" ref="K46:K52" si="16">ROUND(E46*J46,2)</f>
        <v>0</v>
      </c>
      <c r="L46" s="186">
        <v>21</v>
      </c>
      <c r="M46" s="186">
        <f t="shared" ref="M46:M52" si="17">G46*(1+L46/100)</f>
        <v>6776</v>
      </c>
      <c r="N46" s="186">
        <v>0</v>
      </c>
      <c r="O46" s="186">
        <f t="shared" ref="O46:O52" si="18">ROUND(E46*N46,2)</f>
        <v>0</v>
      </c>
      <c r="P46" s="186">
        <v>0</v>
      </c>
      <c r="Q46" s="186">
        <f t="shared" ref="Q46:Q52" si="19">ROUND(E46*P46,2)</f>
        <v>0</v>
      </c>
      <c r="R46" s="186"/>
      <c r="S46" s="186" t="s">
        <v>186</v>
      </c>
      <c r="T46" s="187" t="s">
        <v>187</v>
      </c>
      <c r="U46" s="163">
        <v>0</v>
      </c>
      <c r="V46" s="163">
        <f t="shared" ref="V46:V52" si="20">ROUND(E46*U46,2)</f>
        <v>0</v>
      </c>
      <c r="W46" s="163"/>
      <c r="X46" s="153"/>
      <c r="Y46" s="153"/>
      <c r="Z46" s="153"/>
      <c r="AA46" s="153"/>
      <c r="AB46" s="153"/>
      <c r="AC46" s="153"/>
      <c r="AD46" s="153"/>
      <c r="AE46" s="153"/>
      <c r="AF46" s="153"/>
      <c r="AG46" s="153" t="s">
        <v>771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>
      <c r="A47" s="181">
        <v>36</v>
      </c>
      <c r="B47" s="182" t="s">
        <v>772</v>
      </c>
      <c r="C47" s="192" t="s">
        <v>773</v>
      </c>
      <c r="D47" s="183" t="s">
        <v>700</v>
      </c>
      <c r="E47" s="184">
        <v>1</v>
      </c>
      <c r="F47" s="185">
        <v>1000</v>
      </c>
      <c r="G47" s="186">
        <f t="shared" si="14"/>
        <v>1000</v>
      </c>
      <c r="H47" s="185"/>
      <c r="I47" s="186">
        <f t="shared" si="15"/>
        <v>0</v>
      </c>
      <c r="J47" s="185"/>
      <c r="K47" s="186">
        <f t="shared" si="16"/>
        <v>0</v>
      </c>
      <c r="L47" s="186">
        <v>21</v>
      </c>
      <c r="M47" s="186">
        <f t="shared" si="17"/>
        <v>1210</v>
      </c>
      <c r="N47" s="186">
        <v>0</v>
      </c>
      <c r="O47" s="186">
        <f t="shared" si="18"/>
        <v>0</v>
      </c>
      <c r="P47" s="186">
        <v>0</v>
      </c>
      <c r="Q47" s="186">
        <f t="shared" si="19"/>
        <v>0</v>
      </c>
      <c r="R47" s="186"/>
      <c r="S47" s="186" t="s">
        <v>186</v>
      </c>
      <c r="T47" s="187" t="s">
        <v>187</v>
      </c>
      <c r="U47" s="163">
        <v>0</v>
      </c>
      <c r="V47" s="163">
        <f t="shared" si="20"/>
        <v>0</v>
      </c>
      <c r="W47" s="163"/>
      <c r="X47" s="153"/>
      <c r="Y47" s="153"/>
      <c r="Z47" s="153"/>
      <c r="AA47" s="153"/>
      <c r="AB47" s="153"/>
      <c r="AC47" s="153"/>
      <c r="AD47" s="153"/>
      <c r="AE47" s="153"/>
      <c r="AF47" s="153"/>
      <c r="AG47" s="153" t="s">
        <v>147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>
      <c r="A48" s="181">
        <v>37</v>
      </c>
      <c r="B48" s="182" t="s">
        <v>774</v>
      </c>
      <c r="C48" s="192" t="s">
        <v>775</v>
      </c>
      <c r="D48" s="183" t="s">
        <v>700</v>
      </c>
      <c r="E48" s="184">
        <v>1</v>
      </c>
      <c r="F48" s="185">
        <v>5000</v>
      </c>
      <c r="G48" s="186">
        <f t="shared" si="14"/>
        <v>5000</v>
      </c>
      <c r="H48" s="185"/>
      <c r="I48" s="186">
        <f t="shared" si="15"/>
        <v>0</v>
      </c>
      <c r="J48" s="185"/>
      <c r="K48" s="186">
        <f t="shared" si="16"/>
        <v>0</v>
      </c>
      <c r="L48" s="186">
        <v>21</v>
      </c>
      <c r="M48" s="186">
        <f t="shared" si="17"/>
        <v>6050</v>
      </c>
      <c r="N48" s="186">
        <v>0</v>
      </c>
      <c r="O48" s="186">
        <f t="shared" si="18"/>
        <v>0</v>
      </c>
      <c r="P48" s="186">
        <v>0</v>
      </c>
      <c r="Q48" s="186">
        <f t="shared" si="19"/>
        <v>0</v>
      </c>
      <c r="R48" s="186"/>
      <c r="S48" s="186" t="s">
        <v>186</v>
      </c>
      <c r="T48" s="187" t="s">
        <v>187</v>
      </c>
      <c r="U48" s="163">
        <v>0</v>
      </c>
      <c r="V48" s="163">
        <f t="shared" si="20"/>
        <v>0</v>
      </c>
      <c r="W48" s="163"/>
      <c r="X48" s="153"/>
      <c r="Y48" s="153"/>
      <c r="Z48" s="153"/>
      <c r="AA48" s="153"/>
      <c r="AB48" s="153"/>
      <c r="AC48" s="153"/>
      <c r="AD48" s="153"/>
      <c r="AE48" s="153"/>
      <c r="AF48" s="153"/>
      <c r="AG48" s="153" t="s">
        <v>147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>
      <c r="A49" s="181">
        <v>38</v>
      </c>
      <c r="B49" s="182" t="s">
        <v>776</v>
      </c>
      <c r="C49" s="192" t="s">
        <v>777</v>
      </c>
      <c r="D49" s="183" t="s">
        <v>674</v>
      </c>
      <c r="E49" s="184">
        <v>10</v>
      </c>
      <c r="F49" s="185">
        <v>450</v>
      </c>
      <c r="G49" s="186">
        <f t="shared" si="14"/>
        <v>4500</v>
      </c>
      <c r="H49" s="185"/>
      <c r="I49" s="186">
        <f t="shared" si="15"/>
        <v>0</v>
      </c>
      <c r="J49" s="185"/>
      <c r="K49" s="186">
        <f t="shared" si="16"/>
        <v>0</v>
      </c>
      <c r="L49" s="186">
        <v>21</v>
      </c>
      <c r="M49" s="186">
        <f t="shared" si="17"/>
        <v>5445</v>
      </c>
      <c r="N49" s="186">
        <v>0</v>
      </c>
      <c r="O49" s="186">
        <f t="shared" si="18"/>
        <v>0</v>
      </c>
      <c r="P49" s="186">
        <v>0</v>
      </c>
      <c r="Q49" s="186">
        <f t="shared" si="19"/>
        <v>0</v>
      </c>
      <c r="R49" s="186"/>
      <c r="S49" s="186" t="s">
        <v>186</v>
      </c>
      <c r="T49" s="187" t="s">
        <v>187</v>
      </c>
      <c r="U49" s="163">
        <v>0</v>
      </c>
      <c r="V49" s="163">
        <f t="shared" si="20"/>
        <v>0</v>
      </c>
      <c r="W49" s="163"/>
      <c r="X49" s="153"/>
      <c r="Y49" s="153"/>
      <c r="Z49" s="153"/>
      <c r="AA49" s="153"/>
      <c r="AB49" s="153"/>
      <c r="AC49" s="153"/>
      <c r="AD49" s="153"/>
      <c r="AE49" s="153"/>
      <c r="AF49" s="153"/>
      <c r="AG49" s="153" t="s">
        <v>771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>
      <c r="A50" s="181">
        <v>39</v>
      </c>
      <c r="B50" s="182" t="s">
        <v>778</v>
      </c>
      <c r="C50" s="192" t="s">
        <v>779</v>
      </c>
      <c r="D50" s="183" t="s">
        <v>674</v>
      </c>
      <c r="E50" s="184">
        <v>20</v>
      </c>
      <c r="F50" s="185">
        <v>350</v>
      </c>
      <c r="G50" s="186">
        <f t="shared" si="14"/>
        <v>7000</v>
      </c>
      <c r="H50" s="185"/>
      <c r="I50" s="186">
        <f t="shared" si="15"/>
        <v>0</v>
      </c>
      <c r="J50" s="185"/>
      <c r="K50" s="186">
        <f t="shared" si="16"/>
        <v>0</v>
      </c>
      <c r="L50" s="186">
        <v>21</v>
      </c>
      <c r="M50" s="186">
        <f t="shared" si="17"/>
        <v>8470</v>
      </c>
      <c r="N50" s="186">
        <v>0</v>
      </c>
      <c r="O50" s="186">
        <f t="shared" si="18"/>
        <v>0</v>
      </c>
      <c r="P50" s="186">
        <v>0</v>
      </c>
      <c r="Q50" s="186">
        <f t="shared" si="19"/>
        <v>0</v>
      </c>
      <c r="R50" s="186"/>
      <c r="S50" s="186" t="s">
        <v>186</v>
      </c>
      <c r="T50" s="187" t="s">
        <v>187</v>
      </c>
      <c r="U50" s="163">
        <v>0</v>
      </c>
      <c r="V50" s="163">
        <f t="shared" si="20"/>
        <v>0</v>
      </c>
      <c r="W50" s="163"/>
      <c r="X50" s="153"/>
      <c r="Y50" s="153"/>
      <c r="Z50" s="153"/>
      <c r="AA50" s="153"/>
      <c r="AB50" s="153"/>
      <c r="AC50" s="153"/>
      <c r="AD50" s="153"/>
      <c r="AE50" s="153"/>
      <c r="AF50" s="153"/>
      <c r="AG50" s="153" t="s">
        <v>771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>
      <c r="A51" s="181">
        <v>40</v>
      </c>
      <c r="B51" s="182" t="s">
        <v>780</v>
      </c>
      <c r="C51" s="192" t="s">
        <v>781</v>
      </c>
      <c r="D51" s="183" t="s">
        <v>674</v>
      </c>
      <c r="E51" s="184">
        <v>16</v>
      </c>
      <c r="F51" s="185">
        <v>800</v>
      </c>
      <c r="G51" s="186">
        <f t="shared" si="14"/>
        <v>12800</v>
      </c>
      <c r="H51" s="185"/>
      <c r="I51" s="186">
        <f t="shared" si="15"/>
        <v>0</v>
      </c>
      <c r="J51" s="185"/>
      <c r="K51" s="186">
        <f t="shared" si="16"/>
        <v>0</v>
      </c>
      <c r="L51" s="186">
        <v>21</v>
      </c>
      <c r="M51" s="186">
        <f t="shared" si="17"/>
        <v>15488</v>
      </c>
      <c r="N51" s="186">
        <v>0</v>
      </c>
      <c r="O51" s="186">
        <f t="shared" si="18"/>
        <v>0</v>
      </c>
      <c r="P51" s="186">
        <v>0</v>
      </c>
      <c r="Q51" s="186">
        <f t="shared" si="19"/>
        <v>0</v>
      </c>
      <c r="R51" s="186"/>
      <c r="S51" s="186" t="s">
        <v>186</v>
      </c>
      <c r="T51" s="187" t="s">
        <v>187</v>
      </c>
      <c r="U51" s="163">
        <v>0</v>
      </c>
      <c r="V51" s="163">
        <f t="shared" si="20"/>
        <v>0</v>
      </c>
      <c r="W51" s="163"/>
      <c r="X51" s="153"/>
      <c r="Y51" s="153"/>
      <c r="Z51" s="153"/>
      <c r="AA51" s="153"/>
      <c r="AB51" s="153"/>
      <c r="AC51" s="153"/>
      <c r="AD51" s="153"/>
      <c r="AE51" s="153"/>
      <c r="AF51" s="153"/>
      <c r="AG51" s="153" t="s">
        <v>771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>
      <c r="A52" s="181">
        <v>41</v>
      </c>
      <c r="B52" s="182" t="s">
        <v>782</v>
      </c>
      <c r="C52" s="192" t="s">
        <v>783</v>
      </c>
      <c r="D52" s="183" t="s">
        <v>700</v>
      </c>
      <c r="E52" s="184">
        <v>1</v>
      </c>
      <c r="F52" s="185">
        <v>22200</v>
      </c>
      <c r="G52" s="186">
        <f t="shared" si="14"/>
        <v>22200</v>
      </c>
      <c r="H52" s="185"/>
      <c r="I52" s="186">
        <f t="shared" si="15"/>
        <v>0</v>
      </c>
      <c r="J52" s="185"/>
      <c r="K52" s="186">
        <f t="shared" si="16"/>
        <v>0</v>
      </c>
      <c r="L52" s="186">
        <v>21</v>
      </c>
      <c r="M52" s="186">
        <f t="shared" si="17"/>
        <v>26862</v>
      </c>
      <c r="N52" s="186">
        <v>0</v>
      </c>
      <c r="O52" s="186">
        <f t="shared" si="18"/>
        <v>0</v>
      </c>
      <c r="P52" s="186">
        <v>0</v>
      </c>
      <c r="Q52" s="186">
        <f t="shared" si="19"/>
        <v>0</v>
      </c>
      <c r="R52" s="186"/>
      <c r="S52" s="186" t="s">
        <v>186</v>
      </c>
      <c r="T52" s="187" t="s">
        <v>187</v>
      </c>
      <c r="U52" s="163">
        <v>0</v>
      </c>
      <c r="V52" s="163">
        <f t="shared" si="20"/>
        <v>0</v>
      </c>
      <c r="W52" s="163"/>
      <c r="X52" s="153"/>
      <c r="Y52" s="153"/>
      <c r="Z52" s="153"/>
      <c r="AA52" s="153"/>
      <c r="AB52" s="153"/>
      <c r="AC52" s="153"/>
      <c r="AD52" s="153"/>
      <c r="AE52" s="153"/>
      <c r="AF52" s="153"/>
      <c r="AG52" s="153" t="s">
        <v>771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>
      <c r="A53" s="168" t="s">
        <v>140</v>
      </c>
      <c r="B53" s="169" t="s">
        <v>84</v>
      </c>
      <c r="C53" s="190" t="s">
        <v>85</v>
      </c>
      <c r="D53" s="170"/>
      <c r="E53" s="171"/>
      <c r="F53" s="172"/>
      <c r="G53" s="172">
        <f>SUMIF(AG54:AG56,"&lt;&gt;NOR",G54:G56)</f>
        <v>15700</v>
      </c>
      <c r="H53" s="172"/>
      <c r="I53" s="172">
        <f>SUM(I54:I56)</f>
        <v>0</v>
      </c>
      <c r="J53" s="172"/>
      <c r="K53" s="172">
        <f>SUM(K54:K56)</f>
        <v>0</v>
      </c>
      <c r="L53" s="172"/>
      <c r="M53" s="172">
        <f>SUM(M54:M56)</f>
        <v>18997</v>
      </c>
      <c r="N53" s="172"/>
      <c r="O53" s="172">
        <f>SUM(O54:O56)</f>
        <v>0</v>
      </c>
      <c r="P53" s="172"/>
      <c r="Q53" s="172">
        <f>SUM(Q54:Q56)</f>
        <v>0</v>
      </c>
      <c r="R53" s="172"/>
      <c r="S53" s="172"/>
      <c r="T53" s="173"/>
      <c r="U53" s="167"/>
      <c r="V53" s="167">
        <f>SUM(V54:V56)</f>
        <v>0</v>
      </c>
      <c r="W53" s="167"/>
      <c r="AG53" t="s">
        <v>141</v>
      </c>
    </row>
    <row r="54" spans="1:60" outlineLevel="1">
      <c r="A54" s="181">
        <v>42</v>
      </c>
      <c r="B54" s="182" t="s">
        <v>784</v>
      </c>
      <c r="C54" s="192" t="s">
        <v>785</v>
      </c>
      <c r="D54" s="183" t="s">
        <v>157</v>
      </c>
      <c r="E54" s="184">
        <v>1</v>
      </c>
      <c r="F54" s="185">
        <v>6000</v>
      </c>
      <c r="G54" s="186">
        <f>ROUND(E54*F54,2)</f>
        <v>6000</v>
      </c>
      <c r="H54" s="185"/>
      <c r="I54" s="186">
        <f>ROUND(E54*H54,2)</f>
        <v>0</v>
      </c>
      <c r="J54" s="185"/>
      <c r="K54" s="186">
        <f>ROUND(E54*J54,2)</f>
        <v>0</v>
      </c>
      <c r="L54" s="186">
        <v>21</v>
      </c>
      <c r="M54" s="186">
        <f>G54*(1+L54/100)</f>
        <v>7260</v>
      </c>
      <c r="N54" s="186">
        <v>0</v>
      </c>
      <c r="O54" s="186">
        <f>ROUND(E54*N54,2)</f>
        <v>0</v>
      </c>
      <c r="P54" s="186">
        <v>0</v>
      </c>
      <c r="Q54" s="186">
        <f>ROUND(E54*P54,2)</f>
        <v>0</v>
      </c>
      <c r="R54" s="186"/>
      <c r="S54" s="186" t="s">
        <v>186</v>
      </c>
      <c r="T54" s="187" t="s">
        <v>187</v>
      </c>
      <c r="U54" s="163">
        <v>0</v>
      </c>
      <c r="V54" s="163">
        <f>ROUND(E54*U54,2)</f>
        <v>0</v>
      </c>
      <c r="W54" s="163"/>
      <c r="X54" s="153"/>
      <c r="Y54" s="153"/>
      <c r="Z54" s="153"/>
      <c r="AA54" s="153"/>
      <c r="AB54" s="153"/>
      <c r="AC54" s="153"/>
      <c r="AD54" s="153"/>
      <c r="AE54" s="153"/>
      <c r="AF54" s="153"/>
      <c r="AG54" s="153" t="s">
        <v>214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>
      <c r="A55" s="181">
        <v>43</v>
      </c>
      <c r="B55" s="182" t="s">
        <v>786</v>
      </c>
      <c r="C55" s="192" t="s">
        <v>787</v>
      </c>
      <c r="D55" s="183" t="s">
        <v>157</v>
      </c>
      <c r="E55" s="184">
        <v>1</v>
      </c>
      <c r="F55" s="185">
        <v>5200</v>
      </c>
      <c r="G55" s="186">
        <f>ROUND(E55*F55,2)</f>
        <v>5200</v>
      </c>
      <c r="H55" s="185"/>
      <c r="I55" s="186">
        <f>ROUND(E55*H55,2)</f>
        <v>0</v>
      </c>
      <c r="J55" s="185"/>
      <c r="K55" s="186">
        <f>ROUND(E55*J55,2)</f>
        <v>0</v>
      </c>
      <c r="L55" s="186">
        <v>21</v>
      </c>
      <c r="M55" s="186">
        <f>G55*(1+L55/100)</f>
        <v>6292</v>
      </c>
      <c r="N55" s="186">
        <v>0</v>
      </c>
      <c r="O55" s="186">
        <f>ROUND(E55*N55,2)</f>
        <v>0</v>
      </c>
      <c r="P55" s="186">
        <v>0</v>
      </c>
      <c r="Q55" s="186">
        <f>ROUND(E55*P55,2)</f>
        <v>0</v>
      </c>
      <c r="R55" s="186"/>
      <c r="S55" s="186" t="s">
        <v>186</v>
      </c>
      <c r="T55" s="187" t="s">
        <v>187</v>
      </c>
      <c r="U55" s="163">
        <v>0</v>
      </c>
      <c r="V55" s="163">
        <f>ROUND(E55*U55,2)</f>
        <v>0</v>
      </c>
      <c r="W55" s="163"/>
      <c r="X55" s="153"/>
      <c r="Y55" s="153"/>
      <c r="Z55" s="153"/>
      <c r="AA55" s="153"/>
      <c r="AB55" s="153"/>
      <c r="AC55" s="153"/>
      <c r="AD55" s="153"/>
      <c r="AE55" s="153"/>
      <c r="AF55" s="153"/>
      <c r="AG55" s="153" t="s">
        <v>214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>
      <c r="A56" s="174">
        <v>44</v>
      </c>
      <c r="B56" s="175" t="s">
        <v>788</v>
      </c>
      <c r="C56" s="191" t="s">
        <v>789</v>
      </c>
      <c r="D56" s="176" t="s">
        <v>157</v>
      </c>
      <c r="E56" s="177">
        <v>1</v>
      </c>
      <c r="F56" s="178">
        <v>4500</v>
      </c>
      <c r="G56" s="179">
        <f>ROUND(E56*F56,2)</f>
        <v>4500</v>
      </c>
      <c r="H56" s="178"/>
      <c r="I56" s="179">
        <f>ROUND(E56*H56,2)</f>
        <v>0</v>
      </c>
      <c r="J56" s="178"/>
      <c r="K56" s="179">
        <f>ROUND(E56*J56,2)</f>
        <v>0</v>
      </c>
      <c r="L56" s="179">
        <v>21</v>
      </c>
      <c r="M56" s="179">
        <f>G56*(1+L56/100)</f>
        <v>5445</v>
      </c>
      <c r="N56" s="179">
        <v>0</v>
      </c>
      <c r="O56" s="179">
        <f>ROUND(E56*N56,2)</f>
        <v>0</v>
      </c>
      <c r="P56" s="179">
        <v>0</v>
      </c>
      <c r="Q56" s="179">
        <f>ROUND(E56*P56,2)</f>
        <v>0</v>
      </c>
      <c r="R56" s="179"/>
      <c r="S56" s="179" t="s">
        <v>186</v>
      </c>
      <c r="T56" s="180" t="s">
        <v>187</v>
      </c>
      <c r="U56" s="163">
        <v>0</v>
      </c>
      <c r="V56" s="163">
        <f>ROUND(E56*U56,2)</f>
        <v>0</v>
      </c>
      <c r="W56" s="163"/>
      <c r="X56" s="153"/>
      <c r="Y56" s="153"/>
      <c r="Z56" s="153"/>
      <c r="AA56" s="153"/>
      <c r="AB56" s="153"/>
      <c r="AC56" s="153"/>
      <c r="AD56" s="153"/>
      <c r="AE56" s="153"/>
      <c r="AF56" s="153"/>
      <c r="AG56" s="153" t="s">
        <v>214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>
      <c r="A57" s="5"/>
      <c r="B57" s="6"/>
      <c r="C57" s="195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AE57">
        <v>15</v>
      </c>
      <c r="AF57">
        <v>21</v>
      </c>
    </row>
    <row r="58" spans="1:60">
      <c r="A58" s="156"/>
      <c r="B58" s="157" t="s">
        <v>29</v>
      </c>
      <c r="C58" s="196"/>
      <c r="D58" s="158"/>
      <c r="E58" s="159"/>
      <c r="F58" s="159"/>
      <c r="G58" s="189">
        <f>G8+G32+G41+G45+G53</f>
        <v>349931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AE58">
        <f>SUMIF(L7:L56,AE57,G7:G56)</f>
        <v>0</v>
      </c>
      <c r="AF58">
        <f>SUMIF(L7:L56,AF57,G7:G56)</f>
        <v>349931</v>
      </c>
      <c r="AG58" t="s">
        <v>273</v>
      </c>
    </row>
    <row r="59" spans="1:60">
      <c r="C59" s="197"/>
      <c r="D59" s="144"/>
      <c r="AG59" t="s">
        <v>274</v>
      </c>
    </row>
    <row r="60" spans="1:60">
      <c r="D60" s="144"/>
    </row>
    <row r="61" spans="1:60">
      <c r="D61" s="144"/>
    </row>
    <row r="62" spans="1:60">
      <c r="D62" s="144"/>
    </row>
    <row r="63" spans="1:60">
      <c r="D63" s="144"/>
    </row>
    <row r="64" spans="1:60">
      <c r="D64" s="144"/>
    </row>
    <row r="65" spans="4:4">
      <c r="D65" s="144"/>
    </row>
    <row r="66" spans="4:4">
      <c r="D66" s="144"/>
    </row>
    <row r="67" spans="4:4">
      <c r="D67" s="144"/>
    </row>
    <row r="68" spans="4:4">
      <c r="D68" s="144"/>
    </row>
    <row r="69" spans="4:4">
      <c r="D69" s="144"/>
    </row>
    <row r="70" spans="4:4">
      <c r="D70" s="144"/>
    </row>
    <row r="71" spans="4:4">
      <c r="D71" s="144"/>
    </row>
    <row r="72" spans="4:4">
      <c r="D72" s="144"/>
    </row>
    <row r="73" spans="4:4">
      <c r="D73" s="144"/>
    </row>
    <row r="74" spans="4:4">
      <c r="D74" s="144"/>
    </row>
    <row r="75" spans="4:4">
      <c r="D75" s="144"/>
    </row>
    <row r="76" spans="4:4">
      <c r="D76" s="144"/>
    </row>
    <row r="77" spans="4:4">
      <c r="D77" s="144"/>
    </row>
    <row r="78" spans="4:4">
      <c r="D78" s="144"/>
    </row>
    <row r="79" spans="4:4">
      <c r="D79" s="144"/>
    </row>
    <row r="80" spans="4:4">
      <c r="D80" s="144"/>
    </row>
    <row r="81" spans="4:4">
      <c r="D81" s="144"/>
    </row>
    <row r="82" spans="4:4">
      <c r="D82" s="144"/>
    </row>
    <row r="83" spans="4:4">
      <c r="D83" s="144"/>
    </row>
    <row r="84" spans="4:4">
      <c r="D84" s="144"/>
    </row>
    <row r="85" spans="4:4">
      <c r="D85" s="144"/>
    </row>
    <row r="86" spans="4:4">
      <c r="D86" s="144"/>
    </row>
    <row r="87" spans="4:4">
      <c r="D87" s="144"/>
    </row>
    <row r="88" spans="4:4">
      <c r="D88" s="144"/>
    </row>
    <row r="89" spans="4:4">
      <c r="D89" s="144"/>
    </row>
    <row r="90" spans="4:4">
      <c r="D90" s="144"/>
    </row>
    <row r="91" spans="4:4">
      <c r="D91" s="144"/>
    </row>
    <row r="92" spans="4:4">
      <c r="D92" s="144"/>
    </row>
    <row r="93" spans="4:4">
      <c r="D93" s="144"/>
    </row>
    <row r="94" spans="4:4">
      <c r="D94" s="144"/>
    </row>
    <row r="95" spans="4:4">
      <c r="D95" s="144"/>
    </row>
    <row r="96" spans="4:4">
      <c r="D96" s="144"/>
    </row>
    <row r="97" spans="4:4">
      <c r="D97" s="144"/>
    </row>
    <row r="98" spans="4:4">
      <c r="D98" s="144"/>
    </row>
    <row r="99" spans="4:4">
      <c r="D99" s="144"/>
    </row>
    <row r="100" spans="4:4">
      <c r="D100" s="144"/>
    </row>
    <row r="101" spans="4:4">
      <c r="D101" s="144"/>
    </row>
    <row r="102" spans="4:4">
      <c r="D102" s="144"/>
    </row>
    <row r="103" spans="4:4">
      <c r="D103" s="144"/>
    </row>
    <row r="104" spans="4:4">
      <c r="D104" s="144"/>
    </row>
    <row r="105" spans="4:4">
      <c r="D105" s="144"/>
    </row>
    <row r="106" spans="4:4">
      <c r="D106" s="144"/>
    </row>
    <row r="107" spans="4:4">
      <c r="D107" s="144"/>
    </row>
    <row r="108" spans="4:4">
      <c r="D108" s="144"/>
    </row>
    <row r="109" spans="4:4">
      <c r="D109" s="144"/>
    </row>
    <row r="110" spans="4:4">
      <c r="D110" s="144"/>
    </row>
    <row r="111" spans="4:4">
      <c r="D111" s="144"/>
    </row>
    <row r="112" spans="4:4">
      <c r="D112" s="144"/>
    </row>
    <row r="113" spans="4:4">
      <c r="D113" s="144"/>
    </row>
    <row r="114" spans="4:4">
      <c r="D114" s="144"/>
    </row>
    <row r="115" spans="4:4">
      <c r="D115" s="144"/>
    </row>
    <row r="116" spans="4:4">
      <c r="D116" s="144"/>
    </row>
    <row r="117" spans="4:4">
      <c r="D117" s="144"/>
    </row>
    <row r="118" spans="4:4">
      <c r="D118" s="144"/>
    </row>
    <row r="119" spans="4:4">
      <c r="D119" s="144"/>
    </row>
    <row r="120" spans="4:4">
      <c r="D120" s="144"/>
    </row>
    <row r="121" spans="4:4">
      <c r="D121" s="144"/>
    </row>
    <row r="122" spans="4:4">
      <c r="D122" s="144"/>
    </row>
    <row r="123" spans="4:4">
      <c r="D123" s="144"/>
    </row>
    <row r="124" spans="4:4">
      <c r="D124" s="144"/>
    </row>
    <row r="125" spans="4:4">
      <c r="D125" s="144"/>
    </row>
    <row r="126" spans="4:4">
      <c r="D126" s="144"/>
    </row>
    <row r="127" spans="4:4">
      <c r="D127" s="144"/>
    </row>
    <row r="128" spans="4:4">
      <c r="D128" s="144"/>
    </row>
    <row r="129" spans="4:4">
      <c r="D129" s="144"/>
    </row>
    <row r="130" spans="4:4">
      <c r="D130" s="144"/>
    </row>
    <row r="131" spans="4:4">
      <c r="D131" s="144"/>
    </row>
    <row r="132" spans="4:4">
      <c r="D132" s="144"/>
    </row>
    <row r="133" spans="4:4">
      <c r="D133" s="144"/>
    </row>
    <row r="134" spans="4:4">
      <c r="D134" s="144"/>
    </row>
    <row r="135" spans="4:4">
      <c r="D135" s="144"/>
    </row>
    <row r="136" spans="4:4">
      <c r="D136" s="144"/>
    </row>
    <row r="137" spans="4:4">
      <c r="D137" s="144"/>
    </row>
    <row r="138" spans="4:4">
      <c r="D138" s="144"/>
    </row>
    <row r="139" spans="4:4">
      <c r="D139" s="144"/>
    </row>
    <row r="140" spans="4:4">
      <c r="D140" s="144"/>
    </row>
    <row r="141" spans="4:4">
      <c r="D141" s="144"/>
    </row>
    <row r="142" spans="4:4">
      <c r="D142" s="144"/>
    </row>
    <row r="143" spans="4:4">
      <c r="D143" s="144"/>
    </row>
    <row r="144" spans="4:4">
      <c r="D144" s="144"/>
    </row>
    <row r="145" spans="4:4">
      <c r="D145" s="144"/>
    </row>
    <row r="146" spans="4:4">
      <c r="D146" s="144"/>
    </row>
    <row r="147" spans="4:4">
      <c r="D147" s="144"/>
    </row>
    <row r="148" spans="4:4">
      <c r="D148" s="144"/>
    </row>
    <row r="149" spans="4:4">
      <c r="D149" s="144"/>
    </row>
    <row r="150" spans="4:4">
      <c r="D150" s="144"/>
    </row>
    <row r="151" spans="4:4">
      <c r="D151" s="144"/>
    </row>
    <row r="152" spans="4:4">
      <c r="D152" s="144"/>
    </row>
    <row r="153" spans="4:4">
      <c r="D153" s="144"/>
    </row>
    <row r="154" spans="4:4">
      <c r="D154" s="144"/>
    </row>
    <row r="155" spans="4:4">
      <c r="D155" s="144"/>
    </row>
    <row r="156" spans="4:4">
      <c r="D156" s="144"/>
    </row>
    <row r="157" spans="4:4">
      <c r="D157" s="144"/>
    </row>
    <row r="158" spans="4:4">
      <c r="D158" s="144"/>
    </row>
    <row r="159" spans="4:4">
      <c r="D159" s="144"/>
    </row>
    <row r="160" spans="4:4">
      <c r="D160" s="144"/>
    </row>
    <row r="161" spans="4:4">
      <c r="D161" s="144"/>
    </row>
    <row r="162" spans="4:4">
      <c r="D162" s="144"/>
    </row>
    <row r="163" spans="4:4">
      <c r="D163" s="144"/>
    </row>
    <row r="164" spans="4:4">
      <c r="D164" s="144"/>
    </row>
    <row r="165" spans="4:4">
      <c r="D165" s="144"/>
    </row>
    <row r="166" spans="4:4">
      <c r="D166" s="144"/>
    </row>
    <row r="167" spans="4:4">
      <c r="D167" s="144"/>
    </row>
    <row r="168" spans="4:4">
      <c r="D168" s="144"/>
    </row>
    <row r="169" spans="4:4">
      <c r="D169" s="144"/>
    </row>
    <row r="170" spans="4:4">
      <c r="D170" s="144"/>
    </row>
    <row r="171" spans="4:4">
      <c r="D171" s="144"/>
    </row>
    <row r="172" spans="4:4">
      <c r="D172" s="144"/>
    </row>
    <row r="173" spans="4:4">
      <c r="D173" s="144"/>
    </row>
    <row r="174" spans="4:4">
      <c r="D174" s="144"/>
    </row>
    <row r="175" spans="4:4">
      <c r="D175" s="144"/>
    </row>
    <row r="176" spans="4:4">
      <c r="D176" s="144"/>
    </row>
    <row r="177" spans="4:4">
      <c r="D177" s="144"/>
    </row>
    <row r="178" spans="4:4">
      <c r="D178" s="144"/>
    </row>
    <row r="179" spans="4:4">
      <c r="D179" s="144"/>
    </row>
    <row r="180" spans="4:4">
      <c r="D180" s="144"/>
    </row>
    <row r="181" spans="4:4">
      <c r="D181" s="144"/>
    </row>
    <row r="182" spans="4:4">
      <c r="D182" s="144"/>
    </row>
    <row r="183" spans="4:4">
      <c r="D183" s="144"/>
    </row>
    <row r="184" spans="4:4">
      <c r="D184" s="144"/>
    </row>
    <row r="185" spans="4:4">
      <c r="D185" s="144"/>
    </row>
    <row r="186" spans="4:4">
      <c r="D186" s="144"/>
    </row>
    <row r="187" spans="4:4">
      <c r="D187" s="144"/>
    </row>
    <row r="188" spans="4:4">
      <c r="D188" s="144"/>
    </row>
    <row r="189" spans="4:4">
      <c r="D189" s="144"/>
    </row>
    <row r="190" spans="4:4">
      <c r="D190" s="144"/>
    </row>
    <row r="191" spans="4:4">
      <c r="D191" s="144"/>
    </row>
    <row r="192" spans="4:4">
      <c r="D192" s="144"/>
    </row>
    <row r="193" spans="4:4">
      <c r="D193" s="144"/>
    </row>
    <row r="194" spans="4:4">
      <c r="D194" s="144"/>
    </row>
    <row r="195" spans="4:4">
      <c r="D195" s="144"/>
    </row>
    <row r="196" spans="4:4">
      <c r="D196" s="144"/>
    </row>
    <row r="197" spans="4:4">
      <c r="D197" s="144"/>
    </row>
    <row r="198" spans="4:4">
      <c r="D198" s="144"/>
    </row>
    <row r="199" spans="4:4">
      <c r="D199" s="144"/>
    </row>
    <row r="200" spans="4:4">
      <c r="D200" s="144"/>
    </row>
    <row r="201" spans="4:4">
      <c r="D201" s="144"/>
    </row>
    <row r="202" spans="4:4">
      <c r="D202" s="144"/>
    </row>
    <row r="203" spans="4:4">
      <c r="D203" s="144"/>
    </row>
    <row r="204" spans="4:4">
      <c r="D204" s="144"/>
    </row>
    <row r="205" spans="4:4">
      <c r="D205" s="144"/>
    </row>
    <row r="206" spans="4:4">
      <c r="D206" s="144"/>
    </row>
    <row r="207" spans="4:4">
      <c r="D207" s="144"/>
    </row>
    <row r="208" spans="4:4">
      <c r="D208" s="144"/>
    </row>
    <row r="209" spans="4:4">
      <c r="D209" s="144"/>
    </row>
    <row r="210" spans="4:4">
      <c r="D210" s="144"/>
    </row>
    <row r="211" spans="4:4">
      <c r="D211" s="144"/>
    </row>
    <row r="212" spans="4:4">
      <c r="D212" s="144"/>
    </row>
    <row r="213" spans="4:4">
      <c r="D213" s="144"/>
    </row>
    <row r="214" spans="4:4">
      <c r="D214" s="144"/>
    </row>
    <row r="215" spans="4:4">
      <c r="D215" s="144"/>
    </row>
    <row r="216" spans="4:4">
      <c r="D216" s="144"/>
    </row>
    <row r="217" spans="4:4">
      <c r="D217" s="144"/>
    </row>
    <row r="218" spans="4:4">
      <c r="D218" s="144"/>
    </row>
    <row r="219" spans="4:4">
      <c r="D219" s="144"/>
    </row>
    <row r="220" spans="4:4">
      <c r="D220" s="144"/>
    </row>
    <row r="221" spans="4:4">
      <c r="D221" s="144"/>
    </row>
    <row r="222" spans="4:4">
      <c r="D222" s="144"/>
    </row>
    <row r="223" spans="4:4">
      <c r="D223" s="144"/>
    </row>
    <row r="224" spans="4:4">
      <c r="D224" s="144"/>
    </row>
    <row r="225" spans="4:4">
      <c r="D225" s="144"/>
    </row>
    <row r="226" spans="4:4">
      <c r="D226" s="144"/>
    </row>
    <row r="227" spans="4:4">
      <c r="D227" s="144"/>
    </row>
    <row r="228" spans="4:4">
      <c r="D228" s="144"/>
    </row>
    <row r="229" spans="4:4">
      <c r="D229" s="144"/>
    </row>
    <row r="230" spans="4:4">
      <c r="D230" s="144"/>
    </row>
    <row r="231" spans="4:4">
      <c r="D231" s="144"/>
    </row>
    <row r="232" spans="4:4">
      <c r="D232" s="144"/>
    </row>
    <row r="233" spans="4:4">
      <c r="D233" s="144"/>
    </row>
    <row r="234" spans="4:4">
      <c r="D234" s="144"/>
    </row>
    <row r="235" spans="4:4">
      <c r="D235" s="144"/>
    </row>
    <row r="236" spans="4:4">
      <c r="D236" s="144"/>
    </row>
    <row r="237" spans="4:4">
      <c r="D237" s="144"/>
    </row>
    <row r="238" spans="4:4">
      <c r="D238" s="144"/>
    </row>
    <row r="239" spans="4:4">
      <c r="D239" s="144"/>
    </row>
    <row r="240" spans="4:4">
      <c r="D240" s="144"/>
    </row>
    <row r="241" spans="4:4">
      <c r="D241" s="144"/>
    </row>
    <row r="242" spans="4:4">
      <c r="D242" s="144"/>
    </row>
    <row r="243" spans="4:4">
      <c r="D243" s="144"/>
    </row>
    <row r="244" spans="4:4">
      <c r="D244" s="144"/>
    </row>
    <row r="245" spans="4:4">
      <c r="D245" s="144"/>
    </row>
    <row r="246" spans="4:4">
      <c r="D246" s="144"/>
    </row>
    <row r="247" spans="4:4">
      <c r="D247" s="144"/>
    </row>
    <row r="248" spans="4:4">
      <c r="D248" s="144"/>
    </row>
    <row r="249" spans="4:4">
      <c r="D249" s="144"/>
    </row>
    <row r="250" spans="4:4">
      <c r="D250" s="144"/>
    </row>
    <row r="251" spans="4:4">
      <c r="D251" s="144"/>
    </row>
    <row r="252" spans="4:4">
      <c r="D252" s="144"/>
    </row>
    <row r="253" spans="4:4">
      <c r="D253" s="144"/>
    </row>
    <row r="254" spans="4:4">
      <c r="D254" s="144"/>
    </row>
    <row r="255" spans="4:4">
      <c r="D255" s="144"/>
    </row>
    <row r="256" spans="4:4">
      <c r="D256" s="144"/>
    </row>
    <row r="257" spans="4:4">
      <c r="D257" s="144"/>
    </row>
    <row r="258" spans="4:4">
      <c r="D258" s="144"/>
    </row>
    <row r="259" spans="4:4">
      <c r="D259" s="144"/>
    </row>
    <row r="260" spans="4:4">
      <c r="D260" s="144"/>
    </row>
    <row r="261" spans="4:4">
      <c r="D261" s="144"/>
    </row>
    <row r="262" spans="4:4">
      <c r="D262" s="144"/>
    </row>
    <row r="263" spans="4:4">
      <c r="D263" s="144"/>
    </row>
    <row r="264" spans="4:4">
      <c r="D264" s="144"/>
    </row>
    <row r="265" spans="4:4">
      <c r="D265" s="144"/>
    </row>
    <row r="266" spans="4:4">
      <c r="D266" s="144"/>
    </row>
    <row r="267" spans="4:4">
      <c r="D267" s="144"/>
    </row>
    <row r="268" spans="4:4">
      <c r="D268" s="144"/>
    </row>
    <row r="269" spans="4:4">
      <c r="D269" s="144"/>
    </row>
    <row r="270" spans="4:4">
      <c r="D270" s="144"/>
    </row>
    <row r="271" spans="4:4">
      <c r="D271" s="144"/>
    </row>
    <row r="272" spans="4:4">
      <c r="D272" s="144"/>
    </row>
    <row r="273" spans="4:4">
      <c r="D273" s="144"/>
    </row>
    <row r="274" spans="4:4">
      <c r="D274" s="144"/>
    </row>
    <row r="275" spans="4:4">
      <c r="D275" s="144"/>
    </row>
    <row r="276" spans="4:4">
      <c r="D276" s="144"/>
    </row>
    <row r="277" spans="4:4">
      <c r="D277" s="144"/>
    </row>
    <row r="278" spans="4:4">
      <c r="D278" s="144"/>
    </row>
    <row r="279" spans="4:4">
      <c r="D279" s="144"/>
    </row>
    <row r="280" spans="4:4">
      <c r="D280" s="144"/>
    </row>
    <row r="281" spans="4:4">
      <c r="D281" s="144"/>
    </row>
    <row r="282" spans="4:4">
      <c r="D282" s="144"/>
    </row>
    <row r="283" spans="4:4">
      <c r="D283" s="144"/>
    </row>
    <row r="284" spans="4:4">
      <c r="D284" s="144"/>
    </row>
    <row r="285" spans="4:4">
      <c r="D285" s="144"/>
    </row>
    <row r="286" spans="4:4">
      <c r="D286" s="144"/>
    </row>
    <row r="287" spans="4:4">
      <c r="D287" s="144"/>
    </row>
    <row r="288" spans="4:4">
      <c r="D288" s="144"/>
    </row>
    <row r="289" spans="4:4">
      <c r="D289" s="144"/>
    </row>
    <row r="290" spans="4:4">
      <c r="D290" s="144"/>
    </row>
    <row r="291" spans="4:4">
      <c r="D291" s="144"/>
    </row>
    <row r="292" spans="4:4">
      <c r="D292" s="144"/>
    </row>
    <row r="293" spans="4:4">
      <c r="D293" s="144"/>
    </row>
    <row r="294" spans="4:4">
      <c r="D294" s="144"/>
    </row>
    <row r="295" spans="4:4">
      <c r="D295" s="144"/>
    </row>
    <row r="296" spans="4:4">
      <c r="D296" s="144"/>
    </row>
    <row r="297" spans="4:4">
      <c r="D297" s="144"/>
    </row>
    <row r="298" spans="4:4">
      <c r="D298" s="144"/>
    </row>
    <row r="299" spans="4:4">
      <c r="D299" s="144"/>
    </row>
    <row r="300" spans="4:4">
      <c r="D300" s="144"/>
    </row>
    <row r="301" spans="4:4">
      <c r="D301" s="144"/>
    </row>
    <row r="302" spans="4:4">
      <c r="D302" s="144"/>
    </row>
    <row r="303" spans="4:4">
      <c r="D303" s="144"/>
    </row>
    <row r="304" spans="4:4">
      <c r="D304" s="144"/>
    </row>
    <row r="305" spans="4:4">
      <c r="D305" s="144"/>
    </row>
    <row r="306" spans="4:4">
      <c r="D306" s="144"/>
    </row>
    <row r="307" spans="4:4">
      <c r="D307" s="144"/>
    </row>
    <row r="308" spans="4:4">
      <c r="D308" s="144"/>
    </row>
    <row r="309" spans="4:4">
      <c r="D309" s="144"/>
    </row>
    <row r="310" spans="4:4">
      <c r="D310" s="144"/>
    </row>
    <row r="311" spans="4:4">
      <c r="D311" s="144"/>
    </row>
    <row r="312" spans="4:4">
      <c r="D312" s="144"/>
    </row>
    <row r="313" spans="4:4">
      <c r="D313" s="144"/>
    </row>
    <row r="314" spans="4:4">
      <c r="D314" s="144"/>
    </row>
    <row r="315" spans="4:4">
      <c r="D315" s="144"/>
    </row>
    <row r="316" spans="4:4">
      <c r="D316" s="144"/>
    </row>
    <row r="317" spans="4:4">
      <c r="D317" s="144"/>
    </row>
    <row r="318" spans="4:4">
      <c r="D318" s="144"/>
    </row>
    <row r="319" spans="4:4">
      <c r="D319" s="144"/>
    </row>
    <row r="320" spans="4:4">
      <c r="D320" s="144"/>
    </row>
    <row r="321" spans="4:4">
      <c r="D321" s="144"/>
    </row>
    <row r="322" spans="4:4">
      <c r="D322" s="144"/>
    </row>
    <row r="323" spans="4:4">
      <c r="D323" s="144"/>
    </row>
    <row r="324" spans="4:4">
      <c r="D324" s="144"/>
    </row>
    <row r="325" spans="4:4">
      <c r="D325" s="144"/>
    </row>
    <row r="326" spans="4:4">
      <c r="D326" s="144"/>
    </row>
    <row r="327" spans="4:4">
      <c r="D327" s="144"/>
    </row>
    <row r="328" spans="4:4">
      <c r="D328" s="144"/>
    </row>
    <row r="329" spans="4:4">
      <c r="D329" s="144"/>
    </row>
    <row r="330" spans="4:4">
      <c r="D330" s="144"/>
    </row>
    <row r="331" spans="4:4">
      <c r="D331" s="144"/>
    </row>
    <row r="332" spans="4:4">
      <c r="D332" s="144"/>
    </row>
    <row r="333" spans="4:4">
      <c r="D333" s="144"/>
    </row>
    <row r="334" spans="4:4">
      <c r="D334" s="144"/>
    </row>
    <row r="335" spans="4:4">
      <c r="D335" s="144"/>
    </row>
    <row r="336" spans="4:4">
      <c r="D336" s="144"/>
    </row>
    <row r="337" spans="4:4">
      <c r="D337" s="144"/>
    </row>
    <row r="338" spans="4:4">
      <c r="D338" s="144"/>
    </row>
    <row r="339" spans="4:4">
      <c r="D339" s="144"/>
    </row>
    <row r="340" spans="4:4">
      <c r="D340" s="144"/>
    </row>
    <row r="341" spans="4:4">
      <c r="D341" s="144"/>
    </row>
    <row r="342" spans="4:4">
      <c r="D342" s="144"/>
    </row>
    <row r="343" spans="4:4">
      <c r="D343" s="144"/>
    </row>
    <row r="344" spans="4:4">
      <c r="D344" s="144"/>
    </row>
    <row r="345" spans="4:4">
      <c r="D345" s="144"/>
    </row>
    <row r="346" spans="4:4">
      <c r="D346" s="144"/>
    </row>
    <row r="347" spans="4:4">
      <c r="D347" s="144"/>
    </row>
    <row r="348" spans="4:4">
      <c r="D348" s="144"/>
    </row>
    <row r="349" spans="4:4">
      <c r="D349" s="144"/>
    </row>
    <row r="350" spans="4:4">
      <c r="D350" s="144"/>
    </row>
    <row r="351" spans="4:4">
      <c r="D351" s="144"/>
    </row>
    <row r="352" spans="4:4">
      <c r="D352" s="144"/>
    </row>
    <row r="353" spans="4:4">
      <c r="D353" s="144"/>
    </row>
    <row r="354" spans="4:4">
      <c r="D354" s="144"/>
    </row>
    <row r="355" spans="4:4">
      <c r="D355" s="144"/>
    </row>
    <row r="356" spans="4:4">
      <c r="D356" s="144"/>
    </row>
    <row r="357" spans="4:4">
      <c r="D357" s="144"/>
    </row>
    <row r="358" spans="4:4">
      <c r="D358" s="144"/>
    </row>
    <row r="359" spans="4:4">
      <c r="D359" s="144"/>
    </row>
    <row r="360" spans="4:4">
      <c r="D360" s="144"/>
    </row>
    <row r="361" spans="4:4">
      <c r="D361" s="144"/>
    </row>
    <row r="362" spans="4:4">
      <c r="D362" s="144"/>
    </row>
    <row r="363" spans="4:4">
      <c r="D363" s="144"/>
    </row>
    <row r="364" spans="4:4">
      <c r="D364" s="144"/>
    </row>
    <row r="365" spans="4:4">
      <c r="D365" s="144"/>
    </row>
    <row r="366" spans="4:4">
      <c r="D366" s="144"/>
    </row>
    <row r="367" spans="4:4">
      <c r="D367" s="144"/>
    </row>
    <row r="368" spans="4:4">
      <c r="D368" s="144"/>
    </row>
    <row r="369" spans="4:4">
      <c r="D369" s="144"/>
    </row>
    <row r="370" spans="4:4">
      <c r="D370" s="144"/>
    </row>
    <row r="371" spans="4:4">
      <c r="D371" s="144"/>
    </row>
    <row r="372" spans="4:4">
      <c r="D372" s="144"/>
    </row>
    <row r="373" spans="4:4">
      <c r="D373" s="144"/>
    </row>
    <row r="374" spans="4:4">
      <c r="D374" s="144"/>
    </row>
    <row r="375" spans="4:4">
      <c r="D375" s="144"/>
    </row>
    <row r="376" spans="4:4">
      <c r="D376" s="144"/>
    </row>
    <row r="377" spans="4:4">
      <c r="D377" s="144"/>
    </row>
    <row r="378" spans="4:4">
      <c r="D378" s="144"/>
    </row>
    <row r="379" spans="4:4">
      <c r="D379" s="144"/>
    </row>
    <row r="380" spans="4:4">
      <c r="D380" s="144"/>
    </row>
    <row r="381" spans="4:4">
      <c r="D381" s="144"/>
    </row>
    <row r="382" spans="4:4">
      <c r="D382" s="144"/>
    </row>
    <row r="383" spans="4:4">
      <c r="D383" s="144"/>
    </row>
    <row r="384" spans="4:4">
      <c r="D384" s="144"/>
    </row>
    <row r="385" spans="4:4">
      <c r="D385" s="144"/>
    </row>
    <row r="386" spans="4:4">
      <c r="D386" s="144"/>
    </row>
    <row r="387" spans="4:4">
      <c r="D387" s="144"/>
    </row>
    <row r="388" spans="4:4">
      <c r="D388" s="144"/>
    </row>
    <row r="389" spans="4:4">
      <c r="D389" s="144"/>
    </row>
    <row r="390" spans="4:4">
      <c r="D390" s="144"/>
    </row>
    <row r="391" spans="4:4">
      <c r="D391" s="144"/>
    </row>
    <row r="392" spans="4:4">
      <c r="D392" s="144"/>
    </row>
    <row r="393" spans="4:4">
      <c r="D393" s="144"/>
    </row>
    <row r="394" spans="4:4">
      <c r="D394" s="144"/>
    </row>
    <row r="395" spans="4:4">
      <c r="D395" s="144"/>
    </row>
    <row r="396" spans="4:4">
      <c r="D396" s="144"/>
    </row>
    <row r="397" spans="4:4">
      <c r="D397" s="144"/>
    </row>
    <row r="398" spans="4:4">
      <c r="D398" s="144"/>
    </row>
    <row r="399" spans="4:4">
      <c r="D399" s="144"/>
    </row>
    <row r="400" spans="4:4">
      <c r="D400" s="144"/>
    </row>
    <row r="401" spans="4:4">
      <c r="D401" s="144"/>
    </row>
    <row r="402" spans="4:4">
      <c r="D402" s="144"/>
    </row>
    <row r="403" spans="4:4">
      <c r="D403" s="144"/>
    </row>
    <row r="404" spans="4:4">
      <c r="D404" s="144"/>
    </row>
    <row r="405" spans="4:4">
      <c r="D405" s="144"/>
    </row>
    <row r="406" spans="4:4">
      <c r="D406" s="144"/>
    </row>
    <row r="407" spans="4:4">
      <c r="D407" s="144"/>
    </row>
    <row r="408" spans="4:4">
      <c r="D408" s="144"/>
    </row>
    <row r="409" spans="4:4">
      <c r="D409" s="144"/>
    </row>
    <row r="410" spans="4:4">
      <c r="D410" s="144"/>
    </row>
    <row r="411" spans="4:4">
      <c r="D411" s="144"/>
    </row>
    <row r="412" spans="4:4">
      <c r="D412" s="144"/>
    </row>
    <row r="413" spans="4:4">
      <c r="D413" s="144"/>
    </row>
    <row r="414" spans="4:4">
      <c r="D414" s="144"/>
    </row>
    <row r="415" spans="4:4">
      <c r="D415" s="144"/>
    </row>
    <row r="416" spans="4:4">
      <c r="D416" s="144"/>
    </row>
    <row r="417" spans="4:4">
      <c r="D417" s="144"/>
    </row>
    <row r="418" spans="4:4">
      <c r="D418" s="144"/>
    </row>
    <row r="419" spans="4:4">
      <c r="D419" s="144"/>
    </row>
    <row r="420" spans="4:4">
      <c r="D420" s="144"/>
    </row>
    <row r="421" spans="4:4">
      <c r="D421" s="144"/>
    </row>
    <row r="422" spans="4:4">
      <c r="D422" s="144"/>
    </row>
    <row r="423" spans="4:4">
      <c r="D423" s="144"/>
    </row>
    <row r="424" spans="4:4">
      <c r="D424" s="144"/>
    </row>
    <row r="425" spans="4:4">
      <c r="D425" s="144"/>
    </row>
    <row r="426" spans="4:4">
      <c r="D426" s="144"/>
    </row>
    <row r="427" spans="4:4">
      <c r="D427" s="144"/>
    </row>
    <row r="428" spans="4:4">
      <c r="D428" s="144"/>
    </row>
    <row r="429" spans="4:4">
      <c r="D429" s="144"/>
    </row>
    <row r="430" spans="4:4">
      <c r="D430" s="144"/>
    </row>
    <row r="431" spans="4:4">
      <c r="D431" s="144"/>
    </row>
    <row r="432" spans="4:4">
      <c r="D432" s="144"/>
    </row>
    <row r="433" spans="4:4">
      <c r="D433" s="144"/>
    </row>
    <row r="434" spans="4:4">
      <c r="D434" s="144"/>
    </row>
    <row r="435" spans="4:4">
      <c r="D435" s="144"/>
    </row>
    <row r="436" spans="4:4">
      <c r="D436" s="144"/>
    </row>
    <row r="437" spans="4:4">
      <c r="D437" s="144"/>
    </row>
    <row r="438" spans="4:4">
      <c r="D438" s="144"/>
    </row>
    <row r="439" spans="4:4">
      <c r="D439" s="144"/>
    </row>
    <row r="440" spans="4:4">
      <c r="D440" s="144"/>
    </row>
    <row r="441" spans="4:4">
      <c r="D441" s="144"/>
    </row>
    <row r="442" spans="4:4">
      <c r="D442" s="144"/>
    </row>
    <row r="443" spans="4:4">
      <c r="D443" s="144"/>
    </row>
    <row r="444" spans="4:4">
      <c r="D444" s="144"/>
    </row>
    <row r="445" spans="4:4">
      <c r="D445" s="144"/>
    </row>
    <row r="446" spans="4:4">
      <c r="D446" s="144"/>
    </row>
    <row r="447" spans="4:4">
      <c r="D447" s="144"/>
    </row>
    <row r="448" spans="4:4">
      <c r="D448" s="144"/>
    </row>
    <row r="449" spans="4:4">
      <c r="D449" s="144"/>
    </row>
    <row r="450" spans="4:4">
      <c r="D450" s="144"/>
    </row>
    <row r="451" spans="4:4">
      <c r="D451" s="144"/>
    </row>
    <row r="452" spans="4:4">
      <c r="D452" s="144"/>
    </row>
    <row r="453" spans="4:4">
      <c r="D453" s="144"/>
    </row>
    <row r="454" spans="4:4">
      <c r="D454" s="144"/>
    </row>
    <row r="455" spans="4:4">
      <c r="D455" s="144"/>
    </row>
    <row r="456" spans="4:4">
      <c r="D456" s="144"/>
    </row>
    <row r="457" spans="4:4">
      <c r="D457" s="144"/>
    </row>
    <row r="458" spans="4:4">
      <c r="D458" s="144"/>
    </row>
    <row r="459" spans="4:4">
      <c r="D459" s="144"/>
    </row>
    <row r="460" spans="4:4">
      <c r="D460" s="144"/>
    </row>
    <row r="461" spans="4:4">
      <c r="D461" s="144"/>
    </row>
    <row r="462" spans="4:4">
      <c r="D462" s="144"/>
    </row>
    <row r="463" spans="4:4">
      <c r="D463" s="144"/>
    </row>
    <row r="464" spans="4:4">
      <c r="D464" s="144"/>
    </row>
    <row r="465" spans="4:4">
      <c r="D465" s="144"/>
    </row>
    <row r="466" spans="4:4">
      <c r="D466" s="144"/>
    </row>
    <row r="467" spans="4:4">
      <c r="D467" s="144"/>
    </row>
    <row r="468" spans="4:4">
      <c r="D468" s="144"/>
    </row>
    <row r="469" spans="4:4">
      <c r="D469" s="144"/>
    </row>
    <row r="470" spans="4:4">
      <c r="D470" s="144"/>
    </row>
    <row r="471" spans="4:4">
      <c r="D471" s="144"/>
    </row>
    <row r="472" spans="4:4">
      <c r="D472" s="144"/>
    </row>
    <row r="473" spans="4:4">
      <c r="D473" s="144"/>
    </row>
    <row r="474" spans="4:4">
      <c r="D474" s="144"/>
    </row>
    <row r="475" spans="4:4">
      <c r="D475" s="144"/>
    </row>
    <row r="476" spans="4:4">
      <c r="D476" s="144"/>
    </row>
    <row r="477" spans="4:4">
      <c r="D477" s="144"/>
    </row>
    <row r="478" spans="4:4">
      <c r="D478" s="144"/>
    </row>
    <row r="479" spans="4:4">
      <c r="D479" s="144"/>
    </row>
    <row r="480" spans="4:4">
      <c r="D480" s="144"/>
    </row>
    <row r="481" spans="4:4">
      <c r="D481" s="144"/>
    </row>
    <row r="482" spans="4:4">
      <c r="D482" s="144"/>
    </row>
    <row r="483" spans="4:4">
      <c r="D483" s="144"/>
    </row>
    <row r="484" spans="4:4">
      <c r="D484" s="144"/>
    </row>
    <row r="485" spans="4:4">
      <c r="D485" s="144"/>
    </row>
    <row r="486" spans="4:4">
      <c r="D486" s="144"/>
    </row>
    <row r="487" spans="4:4">
      <c r="D487" s="144"/>
    </row>
    <row r="488" spans="4:4">
      <c r="D488" s="144"/>
    </row>
    <row r="489" spans="4:4">
      <c r="D489" s="144"/>
    </row>
    <row r="490" spans="4:4">
      <c r="D490" s="144"/>
    </row>
    <row r="491" spans="4:4">
      <c r="D491" s="144"/>
    </row>
    <row r="492" spans="4:4">
      <c r="D492" s="144"/>
    </row>
    <row r="493" spans="4:4">
      <c r="D493" s="144"/>
    </row>
    <row r="494" spans="4:4">
      <c r="D494" s="144"/>
    </row>
    <row r="495" spans="4:4">
      <c r="D495" s="144"/>
    </row>
    <row r="496" spans="4:4">
      <c r="D496" s="144"/>
    </row>
    <row r="497" spans="4:4">
      <c r="D497" s="144"/>
    </row>
    <row r="498" spans="4:4">
      <c r="D498" s="144"/>
    </row>
    <row r="499" spans="4:4">
      <c r="D499" s="144"/>
    </row>
    <row r="500" spans="4:4">
      <c r="D500" s="144"/>
    </row>
    <row r="501" spans="4:4">
      <c r="D501" s="144"/>
    </row>
    <row r="502" spans="4:4">
      <c r="D502" s="144"/>
    </row>
    <row r="503" spans="4:4">
      <c r="D503" s="144"/>
    </row>
    <row r="504" spans="4:4">
      <c r="D504" s="144"/>
    </row>
    <row r="505" spans="4:4">
      <c r="D505" s="144"/>
    </row>
    <row r="506" spans="4:4">
      <c r="D506" s="144"/>
    </row>
    <row r="507" spans="4:4">
      <c r="D507" s="144"/>
    </row>
    <row r="508" spans="4:4">
      <c r="D508" s="144"/>
    </row>
    <row r="509" spans="4:4">
      <c r="D509" s="144"/>
    </row>
    <row r="510" spans="4:4">
      <c r="D510" s="144"/>
    </row>
    <row r="511" spans="4:4">
      <c r="D511" s="144"/>
    </row>
    <row r="512" spans="4:4">
      <c r="D512" s="144"/>
    </row>
    <row r="513" spans="4:4">
      <c r="D513" s="144"/>
    </row>
    <row r="514" spans="4:4">
      <c r="D514" s="144"/>
    </row>
    <row r="515" spans="4:4">
      <c r="D515" s="144"/>
    </row>
    <row r="516" spans="4:4">
      <c r="D516" s="144"/>
    </row>
    <row r="517" spans="4:4">
      <c r="D517" s="144"/>
    </row>
    <row r="518" spans="4:4">
      <c r="D518" s="144"/>
    </row>
    <row r="519" spans="4:4">
      <c r="D519" s="144"/>
    </row>
    <row r="520" spans="4:4">
      <c r="D520" s="144"/>
    </row>
    <row r="521" spans="4:4">
      <c r="D521" s="144"/>
    </row>
    <row r="522" spans="4:4">
      <c r="D522" s="144"/>
    </row>
    <row r="523" spans="4:4">
      <c r="D523" s="144"/>
    </row>
    <row r="524" spans="4:4">
      <c r="D524" s="144"/>
    </row>
    <row r="525" spans="4:4">
      <c r="D525" s="144"/>
    </row>
    <row r="526" spans="4:4">
      <c r="D526" s="144"/>
    </row>
    <row r="527" spans="4:4">
      <c r="D527" s="144"/>
    </row>
    <row r="528" spans="4:4">
      <c r="D528" s="144"/>
    </row>
    <row r="529" spans="4:4">
      <c r="D529" s="144"/>
    </row>
    <row r="530" spans="4:4">
      <c r="D530" s="144"/>
    </row>
    <row r="531" spans="4:4">
      <c r="D531" s="144"/>
    </row>
    <row r="532" spans="4:4">
      <c r="D532" s="144"/>
    </row>
    <row r="533" spans="4:4">
      <c r="D533" s="144"/>
    </row>
    <row r="534" spans="4:4">
      <c r="D534" s="144"/>
    </row>
    <row r="535" spans="4:4">
      <c r="D535" s="144"/>
    </row>
    <row r="536" spans="4:4">
      <c r="D536" s="144"/>
    </row>
    <row r="537" spans="4:4">
      <c r="D537" s="144"/>
    </row>
    <row r="538" spans="4:4">
      <c r="D538" s="144"/>
    </row>
    <row r="539" spans="4:4">
      <c r="D539" s="144"/>
    </row>
    <row r="540" spans="4:4">
      <c r="D540" s="144"/>
    </row>
    <row r="541" spans="4:4">
      <c r="D541" s="144"/>
    </row>
    <row r="542" spans="4:4">
      <c r="D542" s="144"/>
    </row>
    <row r="543" spans="4:4">
      <c r="D543" s="144"/>
    </row>
    <row r="544" spans="4:4">
      <c r="D544" s="144"/>
    </row>
    <row r="545" spans="4:4">
      <c r="D545" s="144"/>
    </row>
    <row r="546" spans="4:4">
      <c r="D546" s="144"/>
    </row>
    <row r="547" spans="4:4">
      <c r="D547" s="144"/>
    </row>
    <row r="548" spans="4:4">
      <c r="D548" s="144"/>
    </row>
    <row r="549" spans="4:4">
      <c r="D549" s="144"/>
    </row>
    <row r="550" spans="4:4">
      <c r="D550" s="144"/>
    </row>
    <row r="551" spans="4:4">
      <c r="D551" s="144"/>
    </row>
    <row r="552" spans="4:4">
      <c r="D552" s="144"/>
    </row>
    <row r="553" spans="4:4">
      <c r="D553" s="144"/>
    </row>
    <row r="554" spans="4:4">
      <c r="D554" s="144"/>
    </row>
    <row r="555" spans="4:4">
      <c r="D555" s="144"/>
    </row>
    <row r="556" spans="4:4">
      <c r="D556" s="144"/>
    </row>
    <row r="557" spans="4:4">
      <c r="D557" s="144"/>
    </row>
    <row r="558" spans="4:4">
      <c r="D558" s="144"/>
    </row>
    <row r="559" spans="4:4">
      <c r="D559" s="144"/>
    </row>
    <row r="560" spans="4:4">
      <c r="D560" s="144"/>
    </row>
    <row r="561" spans="4:4">
      <c r="D561" s="144"/>
    </row>
    <row r="562" spans="4:4">
      <c r="D562" s="144"/>
    </row>
    <row r="563" spans="4:4">
      <c r="D563" s="144"/>
    </row>
    <row r="564" spans="4:4">
      <c r="D564" s="144"/>
    </row>
    <row r="565" spans="4:4">
      <c r="D565" s="144"/>
    </row>
    <row r="566" spans="4:4">
      <c r="D566" s="144"/>
    </row>
    <row r="567" spans="4:4">
      <c r="D567" s="144"/>
    </row>
    <row r="568" spans="4:4">
      <c r="D568" s="144"/>
    </row>
    <row r="569" spans="4:4">
      <c r="D569" s="144"/>
    </row>
    <row r="570" spans="4:4">
      <c r="D570" s="144"/>
    </row>
    <row r="571" spans="4:4">
      <c r="D571" s="144"/>
    </row>
    <row r="572" spans="4:4">
      <c r="D572" s="144"/>
    </row>
    <row r="573" spans="4:4">
      <c r="D573" s="144"/>
    </row>
    <row r="574" spans="4:4">
      <c r="D574" s="144"/>
    </row>
    <row r="575" spans="4:4">
      <c r="D575" s="144"/>
    </row>
    <row r="576" spans="4:4">
      <c r="D576" s="144"/>
    </row>
    <row r="577" spans="4:4">
      <c r="D577" s="144"/>
    </row>
    <row r="578" spans="4:4">
      <c r="D578" s="144"/>
    </row>
    <row r="579" spans="4:4">
      <c r="D579" s="144"/>
    </row>
    <row r="580" spans="4:4">
      <c r="D580" s="144"/>
    </row>
    <row r="581" spans="4:4">
      <c r="D581" s="144"/>
    </row>
    <row r="582" spans="4:4">
      <c r="D582" s="144"/>
    </row>
    <row r="583" spans="4:4">
      <c r="D583" s="144"/>
    </row>
    <row r="584" spans="4:4">
      <c r="D584" s="144"/>
    </row>
    <row r="585" spans="4:4">
      <c r="D585" s="144"/>
    </row>
    <row r="586" spans="4:4">
      <c r="D586" s="144"/>
    </row>
    <row r="587" spans="4:4">
      <c r="D587" s="144"/>
    </row>
    <row r="588" spans="4:4">
      <c r="D588" s="144"/>
    </row>
    <row r="589" spans="4:4">
      <c r="D589" s="144"/>
    </row>
    <row r="590" spans="4:4">
      <c r="D590" s="144"/>
    </row>
    <row r="591" spans="4:4">
      <c r="D591" s="144"/>
    </row>
    <row r="592" spans="4:4">
      <c r="D592" s="144"/>
    </row>
    <row r="593" spans="4:4">
      <c r="D593" s="144"/>
    </row>
    <row r="594" spans="4:4">
      <c r="D594" s="144"/>
    </row>
    <row r="595" spans="4:4">
      <c r="D595" s="144"/>
    </row>
    <row r="596" spans="4:4">
      <c r="D596" s="144"/>
    </row>
    <row r="597" spans="4:4">
      <c r="D597" s="144"/>
    </row>
    <row r="598" spans="4:4">
      <c r="D598" s="144"/>
    </row>
    <row r="599" spans="4:4">
      <c r="D599" s="144"/>
    </row>
    <row r="600" spans="4:4">
      <c r="D600" s="144"/>
    </row>
    <row r="601" spans="4:4">
      <c r="D601" s="144"/>
    </row>
    <row r="602" spans="4:4">
      <c r="D602" s="144"/>
    </row>
    <row r="603" spans="4:4">
      <c r="D603" s="144"/>
    </row>
    <row r="604" spans="4:4">
      <c r="D604" s="144"/>
    </row>
    <row r="605" spans="4:4">
      <c r="D605" s="144"/>
    </row>
    <row r="606" spans="4:4">
      <c r="D606" s="144"/>
    </row>
    <row r="607" spans="4:4">
      <c r="D607" s="144"/>
    </row>
    <row r="608" spans="4:4">
      <c r="D608" s="144"/>
    </row>
    <row r="609" spans="4:4">
      <c r="D609" s="144"/>
    </row>
    <row r="610" spans="4:4">
      <c r="D610" s="144"/>
    </row>
    <row r="611" spans="4:4">
      <c r="D611" s="144"/>
    </row>
    <row r="612" spans="4:4">
      <c r="D612" s="144"/>
    </row>
    <row r="613" spans="4:4">
      <c r="D613" s="144"/>
    </row>
    <row r="614" spans="4:4">
      <c r="D614" s="144"/>
    </row>
    <row r="615" spans="4:4">
      <c r="D615" s="144"/>
    </row>
    <row r="616" spans="4:4">
      <c r="D616" s="144"/>
    </row>
    <row r="617" spans="4:4">
      <c r="D617" s="144"/>
    </row>
    <row r="618" spans="4:4">
      <c r="D618" s="144"/>
    </row>
    <row r="619" spans="4:4">
      <c r="D619" s="144"/>
    </row>
    <row r="620" spans="4:4">
      <c r="D620" s="144"/>
    </row>
    <row r="621" spans="4:4">
      <c r="D621" s="144"/>
    </row>
    <row r="622" spans="4:4">
      <c r="D622" s="144"/>
    </row>
    <row r="623" spans="4:4">
      <c r="D623" s="144"/>
    </row>
    <row r="624" spans="4:4">
      <c r="D624" s="144"/>
    </row>
    <row r="625" spans="4:4">
      <c r="D625" s="144"/>
    </row>
    <row r="626" spans="4:4">
      <c r="D626" s="144"/>
    </row>
    <row r="627" spans="4:4">
      <c r="D627" s="144"/>
    </row>
    <row r="628" spans="4:4">
      <c r="D628" s="144"/>
    </row>
    <row r="629" spans="4:4">
      <c r="D629" s="144"/>
    </row>
    <row r="630" spans="4:4">
      <c r="D630" s="144"/>
    </row>
    <row r="631" spans="4:4">
      <c r="D631" s="144"/>
    </row>
    <row r="632" spans="4:4">
      <c r="D632" s="144"/>
    </row>
    <row r="633" spans="4:4">
      <c r="D633" s="144"/>
    </row>
    <row r="634" spans="4:4">
      <c r="D634" s="144"/>
    </row>
    <row r="635" spans="4:4">
      <c r="D635" s="144"/>
    </row>
    <row r="636" spans="4:4">
      <c r="D636" s="144"/>
    </row>
    <row r="637" spans="4:4">
      <c r="D637" s="144"/>
    </row>
    <row r="638" spans="4:4">
      <c r="D638" s="144"/>
    </row>
    <row r="639" spans="4:4">
      <c r="D639" s="144"/>
    </row>
    <row r="640" spans="4:4">
      <c r="D640" s="144"/>
    </row>
    <row r="641" spans="4:4">
      <c r="D641" s="144"/>
    </row>
    <row r="642" spans="4:4">
      <c r="D642" s="144"/>
    </row>
    <row r="643" spans="4:4">
      <c r="D643" s="144"/>
    </row>
    <row r="644" spans="4:4">
      <c r="D644" s="144"/>
    </row>
    <row r="645" spans="4:4">
      <c r="D645" s="144"/>
    </row>
    <row r="646" spans="4:4">
      <c r="D646" s="144"/>
    </row>
    <row r="647" spans="4:4">
      <c r="D647" s="144"/>
    </row>
    <row r="648" spans="4:4">
      <c r="D648" s="144"/>
    </row>
    <row r="649" spans="4:4">
      <c r="D649" s="144"/>
    </row>
    <row r="650" spans="4:4">
      <c r="D650" s="144"/>
    </row>
    <row r="651" spans="4:4">
      <c r="D651" s="144"/>
    </row>
    <row r="652" spans="4:4">
      <c r="D652" s="144"/>
    </row>
    <row r="653" spans="4:4">
      <c r="D653" s="144"/>
    </row>
    <row r="654" spans="4:4">
      <c r="D654" s="144"/>
    </row>
    <row r="655" spans="4:4">
      <c r="D655" s="144"/>
    </row>
    <row r="656" spans="4:4">
      <c r="D656" s="144"/>
    </row>
    <row r="657" spans="4:4">
      <c r="D657" s="144"/>
    </row>
    <row r="658" spans="4:4">
      <c r="D658" s="144"/>
    </row>
    <row r="659" spans="4:4">
      <c r="D659" s="144"/>
    </row>
    <row r="660" spans="4:4">
      <c r="D660" s="144"/>
    </row>
    <row r="661" spans="4:4">
      <c r="D661" s="144"/>
    </row>
    <row r="662" spans="4:4">
      <c r="D662" s="144"/>
    </row>
    <row r="663" spans="4:4">
      <c r="D663" s="144"/>
    </row>
    <row r="664" spans="4:4">
      <c r="D664" s="144"/>
    </row>
    <row r="665" spans="4:4">
      <c r="D665" s="144"/>
    </row>
    <row r="666" spans="4:4">
      <c r="D666" s="144"/>
    </row>
    <row r="667" spans="4:4">
      <c r="D667" s="144"/>
    </row>
    <row r="668" spans="4:4">
      <c r="D668" s="144"/>
    </row>
    <row r="669" spans="4:4">
      <c r="D669" s="144"/>
    </row>
    <row r="670" spans="4:4">
      <c r="D670" s="144"/>
    </row>
    <row r="671" spans="4:4">
      <c r="D671" s="144"/>
    </row>
    <row r="672" spans="4:4">
      <c r="D672" s="144"/>
    </row>
    <row r="673" spans="4:4">
      <c r="D673" s="144"/>
    </row>
    <row r="674" spans="4:4">
      <c r="D674" s="144"/>
    </row>
    <row r="675" spans="4:4">
      <c r="D675" s="144"/>
    </row>
    <row r="676" spans="4:4">
      <c r="D676" s="144"/>
    </row>
    <row r="677" spans="4:4">
      <c r="D677" s="144"/>
    </row>
    <row r="678" spans="4:4">
      <c r="D678" s="144"/>
    </row>
    <row r="679" spans="4:4">
      <c r="D679" s="144"/>
    </row>
    <row r="680" spans="4:4">
      <c r="D680" s="144"/>
    </row>
    <row r="681" spans="4:4">
      <c r="D681" s="144"/>
    </row>
    <row r="682" spans="4:4">
      <c r="D682" s="144"/>
    </row>
    <row r="683" spans="4:4">
      <c r="D683" s="144"/>
    </row>
    <row r="684" spans="4:4">
      <c r="D684" s="144"/>
    </row>
    <row r="685" spans="4:4">
      <c r="D685" s="144"/>
    </row>
    <row r="686" spans="4:4">
      <c r="D686" s="144"/>
    </row>
    <row r="687" spans="4:4">
      <c r="D687" s="144"/>
    </row>
    <row r="688" spans="4:4">
      <c r="D688" s="144"/>
    </row>
    <row r="689" spans="4:4">
      <c r="D689" s="144"/>
    </row>
    <row r="690" spans="4:4">
      <c r="D690" s="144"/>
    </row>
    <row r="691" spans="4:4">
      <c r="D691" s="144"/>
    </row>
    <row r="692" spans="4:4">
      <c r="D692" s="144"/>
    </row>
    <row r="693" spans="4:4">
      <c r="D693" s="144"/>
    </row>
    <row r="694" spans="4:4">
      <c r="D694" s="144"/>
    </row>
    <row r="695" spans="4:4">
      <c r="D695" s="144"/>
    </row>
    <row r="696" spans="4:4">
      <c r="D696" s="144"/>
    </row>
    <row r="697" spans="4:4">
      <c r="D697" s="144"/>
    </row>
    <row r="698" spans="4:4">
      <c r="D698" s="144"/>
    </row>
    <row r="699" spans="4:4">
      <c r="D699" s="144"/>
    </row>
    <row r="700" spans="4:4">
      <c r="D700" s="144"/>
    </row>
    <row r="701" spans="4:4">
      <c r="D701" s="144"/>
    </row>
    <row r="702" spans="4:4">
      <c r="D702" s="144"/>
    </row>
    <row r="703" spans="4:4">
      <c r="D703" s="144"/>
    </row>
    <row r="704" spans="4:4">
      <c r="D704" s="144"/>
    </row>
    <row r="705" spans="4:4">
      <c r="D705" s="144"/>
    </row>
    <row r="706" spans="4:4">
      <c r="D706" s="144"/>
    </row>
    <row r="707" spans="4:4">
      <c r="D707" s="144"/>
    </row>
    <row r="708" spans="4:4">
      <c r="D708" s="144"/>
    </row>
    <row r="709" spans="4:4">
      <c r="D709" s="144"/>
    </row>
    <row r="710" spans="4:4">
      <c r="D710" s="144"/>
    </row>
    <row r="711" spans="4:4">
      <c r="D711" s="144"/>
    </row>
    <row r="712" spans="4:4">
      <c r="D712" s="144"/>
    </row>
    <row r="713" spans="4:4">
      <c r="D713" s="144"/>
    </row>
    <row r="714" spans="4:4">
      <c r="D714" s="144"/>
    </row>
    <row r="715" spans="4:4">
      <c r="D715" s="144"/>
    </row>
    <row r="716" spans="4:4">
      <c r="D716" s="144"/>
    </row>
    <row r="717" spans="4:4">
      <c r="D717" s="144"/>
    </row>
    <row r="718" spans="4:4">
      <c r="D718" s="144"/>
    </row>
    <row r="719" spans="4:4">
      <c r="D719" s="144"/>
    </row>
    <row r="720" spans="4:4">
      <c r="D720" s="144"/>
    </row>
    <row r="721" spans="4:4">
      <c r="D721" s="144"/>
    </row>
    <row r="722" spans="4:4">
      <c r="D722" s="144"/>
    </row>
    <row r="723" spans="4:4">
      <c r="D723" s="144"/>
    </row>
    <row r="724" spans="4:4">
      <c r="D724" s="144"/>
    </row>
    <row r="725" spans="4:4">
      <c r="D725" s="144"/>
    </row>
    <row r="726" spans="4:4">
      <c r="D726" s="144"/>
    </row>
    <row r="727" spans="4:4">
      <c r="D727" s="144"/>
    </row>
    <row r="728" spans="4:4">
      <c r="D728" s="144"/>
    </row>
    <row r="729" spans="4:4">
      <c r="D729" s="144"/>
    </row>
    <row r="730" spans="4:4">
      <c r="D730" s="144"/>
    </row>
    <row r="731" spans="4:4">
      <c r="D731" s="144"/>
    </row>
    <row r="732" spans="4:4">
      <c r="D732" s="144"/>
    </row>
    <row r="733" spans="4:4">
      <c r="D733" s="144"/>
    </row>
    <row r="734" spans="4:4">
      <c r="D734" s="144"/>
    </row>
    <row r="735" spans="4:4">
      <c r="D735" s="144"/>
    </row>
    <row r="736" spans="4:4">
      <c r="D736" s="144"/>
    </row>
    <row r="737" spans="4:4">
      <c r="D737" s="144"/>
    </row>
    <row r="738" spans="4:4">
      <c r="D738" s="144"/>
    </row>
    <row r="739" spans="4:4">
      <c r="D739" s="144"/>
    </row>
    <row r="740" spans="4:4">
      <c r="D740" s="144"/>
    </row>
    <row r="741" spans="4:4">
      <c r="D741" s="144"/>
    </row>
    <row r="742" spans="4:4">
      <c r="D742" s="144"/>
    </row>
    <row r="743" spans="4:4">
      <c r="D743" s="144"/>
    </row>
    <row r="744" spans="4:4">
      <c r="D744" s="144"/>
    </row>
    <row r="745" spans="4:4">
      <c r="D745" s="144"/>
    </row>
    <row r="746" spans="4:4">
      <c r="D746" s="144"/>
    </row>
    <row r="747" spans="4:4">
      <c r="D747" s="144"/>
    </row>
    <row r="748" spans="4:4">
      <c r="D748" s="144"/>
    </row>
    <row r="749" spans="4:4">
      <c r="D749" s="144"/>
    </row>
    <row r="750" spans="4:4">
      <c r="D750" s="144"/>
    </row>
    <row r="751" spans="4:4">
      <c r="D751" s="144"/>
    </row>
    <row r="752" spans="4:4">
      <c r="D752" s="144"/>
    </row>
    <row r="753" spans="4:4">
      <c r="D753" s="144"/>
    </row>
    <row r="754" spans="4:4">
      <c r="D754" s="144"/>
    </row>
    <row r="755" spans="4:4">
      <c r="D755" s="144"/>
    </row>
    <row r="756" spans="4:4">
      <c r="D756" s="144"/>
    </row>
    <row r="757" spans="4:4">
      <c r="D757" s="144"/>
    </row>
    <row r="758" spans="4:4">
      <c r="D758" s="144"/>
    </row>
    <row r="759" spans="4:4">
      <c r="D759" s="144"/>
    </row>
    <row r="760" spans="4:4">
      <c r="D760" s="144"/>
    </row>
    <row r="761" spans="4:4">
      <c r="D761" s="144"/>
    </row>
    <row r="762" spans="4:4">
      <c r="D762" s="144"/>
    </row>
    <row r="763" spans="4:4">
      <c r="D763" s="144"/>
    </row>
    <row r="764" spans="4:4">
      <c r="D764" s="144"/>
    </row>
    <row r="765" spans="4:4">
      <c r="D765" s="144"/>
    </row>
    <row r="766" spans="4:4">
      <c r="D766" s="144"/>
    </row>
    <row r="767" spans="4:4">
      <c r="D767" s="144"/>
    </row>
    <row r="768" spans="4:4">
      <c r="D768" s="144"/>
    </row>
    <row r="769" spans="4:4">
      <c r="D769" s="144"/>
    </row>
    <row r="770" spans="4:4">
      <c r="D770" s="144"/>
    </row>
    <row r="771" spans="4:4">
      <c r="D771" s="144"/>
    </row>
    <row r="772" spans="4:4">
      <c r="D772" s="144"/>
    </row>
    <row r="773" spans="4:4">
      <c r="D773" s="144"/>
    </row>
    <row r="774" spans="4:4">
      <c r="D774" s="144"/>
    </row>
    <row r="775" spans="4:4">
      <c r="D775" s="144"/>
    </row>
    <row r="776" spans="4:4">
      <c r="D776" s="144"/>
    </row>
    <row r="777" spans="4:4">
      <c r="D777" s="144"/>
    </row>
    <row r="778" spans="4:4">
      <c r="D778" s="144"/>
    </row>
    <row r="779" spans="4:4">
      <c r="D779" s="144"/>
    </row>
    <row r="780" spans="4:4">
      <c r="D780" s="144"/>
    </row>
    <row r="781" spans="4:4">
      <c r="D781" s="144"/>
    </row>
    <row r="782" spans="4:4">
      <c r="D782" s="144"/>
    </row>
    <row r="783" spans="4:4">
      <c r="D783" s="144"/>
    </row>
    <row r="784" spans="4:4">
      <c r="D784" s="144"/>
    </row>
    <row r="785" spans="4:4">
      <c r="D785" s="144"/>
    </row>
    <row r="786" spans="4:4">
      <c r="D786" s="144"/>
    </row>
    <row r="787" spans="4:4">
      <c r="D787" s="144"/>
    </row>
    <row r="788" spans="4:4">
      <c r="D788" s="144"/>
    </row>
    <row r="789" spans="4:4">
      <c r="D789" s="144"/>
    </row>
    <row r="790" spans="4:4">
      <c r="D790" s="144"/>
    </row>
    <row r="791" spans="4:4">
      <c r="D791" s="144"/>
    </row>
    <row r="792" spans="4:4">
      <c r="D792" s="144"/>
    </row>
    <row r="793" spans="4:4">
      <c r="D793" s="144"/>
    </row>
    <row r="794" spans="4:4">
      <c r="D794" s="144"/>
    </row>
    <row r="795" spans="4:4">
      <c r="D795" s="144"/>
    </row>
    <row r="796" spans="4:4">
      <c r="D796" s="144"/>
    </row>
    <row r="797" spans="4:4">
      <c r="D797" s="144"/>
    </row>
    <row r="798" spans="4:4">
      <c r="D798" s="144"/>
    </row>
    <row r="799" spans="4:4">
      <c r="D799" s="144"/>
    </row>
    <row r="800" spans="4:4">
      <c r="D800" s="144"/>
    </row>
    <row r="801" spans="4:4">
      <c r="D801" s="144"/>
    </row>
    <row r="802" spans="4:4">
      <c r="D802" s="144"/>
    </row>
    <row r="803" spans="4:4">
      <c r="D803" s="144"/>
    </row>
    <row r="804" spans="4:4">
      <c r="D804" s="144"/>
    </row>
    <row r="805" spans="4:4">
      <c r="D805" s="144"/>
    </row>
    <row r="806" spans="4:4">
      <c r="D806" s="144"/>
    </row>
    <row r="807" spans="4:4">
      <c r="D807" s="144"/>
    </row>
    <row r="808" spans="4:4">
      <c r="D808" s="144"/>
    </row>
    <row r="809" spans="4:4">
      <c r="D809" s="144"/>
    </row>
    <row r="810" spans="4:4">
      <c r="D810" s="144"/>
    </row>
    <row r="811" spans="4:4">
      <c r="D811" s="144"/>
    </row>
    <row r="812" spans="4:4">
      <c r="D812" s="144"/>
    </row>
    <row r="813" spans="4:4">
      <c r="D813" s="144"/>
    </row>
    <row r="814" spans="4:4">
      <c r="D814" s="144"/>
    </row>
    <row r="815" spans="4:4">
      <c r="D815" s="144"/>
    </row>
    <row r="816" spans="4:4">
      <c r="D816" s="144"/>
    </row>
    <row r="817" spans="4:4">
      <c r="D817" s="144"/>
    </row>
    <row r="818" spans="4:4">
      <c r="D818" s="144"/>
    </row>
    <row r="819" spans="4:4">
      <c r="D819" s="144"/>
    </row>
    <row r="820" spans="4:4">
      <c r="D820" s="144"/>
    </row>
    <row r="821" spans="4:4">
      <c r="D821" s="144"/>
    </row>
    <row r="822" spans="4:4">
      <c r="D822" s="144"/>
    </row>
    <row r="823" spans="4:4">
      <c r="D823" s="144"/>
    </row>
    <row r="824" spans="4:4">
      <c r="D824" s="144"/>
    </row>
    <row r="825" spans="4:4">
      <c r="D825" s="144"/>
    </row>
    <row r="826" spans="4:4">
      <c r="D826" s="144"/>
    </row>
    <row r="827" spans="4:4">
      <c r="D827" s="144"/>
    </row>
    <row r="828" spans="4:4">
      <c r="D828" s="144"/>
    </row>
    <row r="829" spans="4:4">
      <c r="D829" s="144"/>
    </row>
    <row r="830" spans="4:4">
      <c r="D830" s="144"/>
    </row>
    <row r="831" spans="4:4">
      <c r="D831" s="144"/>
    </row>
    <row r="832" spans="4:4">
      <c r="D832" s="144"/>
    </row>
    <row r="833" spans="4:4">
      <c r="D833" s="144"/>
    </row>
    <row r="834" spans="4:4">
      <c r="D834" s="144"/>
    </row>
    <row r="835" spans="4:4">
      <c r="D835" s="144"/>
    </row>
    <row r="836" spans="4:4">
      <c r="D836" s="144"/>
    </row>
    <row r="837" spans="4:4">
      <c r="D837" s="144"/>
    </row>
    <row r="838" spans="4:4">
      <c r="D838" s="144"/>
    </row>
    <row r="839" spans="4:4">
      <c r="D839" s="144"/>
    </row>
    <row r="840" spans="4:4">
      <c r="D840" s="144"/>
    </row>
    <row r="841" spans="4:4">
      <c r="D841" s="144"/>
    </row>
    <row r="842" spans="4:4">
      <c r="D842" s="144"/>
    </row>
    <row r="843" spans="4:4">
      <c r="D843" s="144"/>
    </row>
    <row r="844" spans="4:4">
      <c r="D844" s="144"/>
    </row>
    <row r="845" spans="4:4">
      <c r="D845" s="144"/>
    </row>
    <row r="846" spans="4:4">
      <c r="D846" s="144"/>
    </row>
    <row r="847" spans="4:4">
      <c r="D847" s="144"/>
    </row>
    <row r="848" spans="4:4">
      <c r="D848" s="144"/>
    </row>
    <row r="849" spans="4:4">
      <c r="D849" s="144"/>
    </row>
    <row r="850" spans="4:4">
      <c r="D850" s="144"/>
    </row>
    <row r="851" spans="4:4">
      <c r="D851" s="144"/>
    </row>
    <row r="852" spans="4:4">
      <c r="D852" s="144"/>
    </row>
    <row r="853" spans="4:4">
      <c r="D853" s="144"/>
    </row>
    <row r="854" spans="4:4">
      <c r="D854" s="144"/>
    </row>
    <row r="855" spans="4:4">
      <c r="D855" s="144"/>
    </row>
    <row r="856" spans="4:4">
      <c r="D856" s="144"/>
    </row>
    <row r="857" spans="4:4">
      <c r="D857" s="144"/>
    </row>
    <row r="858" spans="4:4">
      <c r="D858" s="144"/>
    </row>
    <row r="859" spans="4:4">
      <c r="D859" s="144"/>
    </row>
    <row r="860" spans="4:4">
      <c r="D860" s="144"/>
    </row>
    <row r="861" spans="4:4">
      <c r="D861" s="144"/>
    </row>
    <row r="862" spans="4:4">
      <c r="D862" s="144"/>
    </row>
    <row r="863" spans="4:4">
      <c r="D863" s="144"/>
    </row>
    <row r="864" spans="4:4">
      <c r="D864" s="144"/>
    </row>
    <row r="865" spans="4:4">
      <c r="D865" s="144"/>
    </row>
    <row r="866" spans="4:4">
      <c r="D866" s="144"/>
    </row>
    <row r="867" spans="4:4">
      <c r="D867" s="144"/>
    </row>
    <row r="868" spans="4:4">
      <c r="D868" s="144"/>
    </row>
    <row r="869" spans="4:4">
      <c r="D869" s="144"/>
    </row>
    <row r="870" spans="4:4">
      <c r="D870" s="144"/>
    </row>
    <row r="871" spans="4:4">
      <c r="D871" s="144"/>
    </row>
    <row r="872" spans="4:4">
      <c r="D872" s="144"/>
    </row>
    <row r="873" spans="4:4">
      <c r="D873" s="144"/>
    </row>
    <row r="874" spans="4:4">
      <c r="D874" s="144"/>
    </row>
    <row r="875" spans="4:4">
      <c r="D875" s="144"/>
    </row>
    <row r="876" spans="4:4">
      <c r="D876" s="144"/>
    </row>
    <row r="877" spans="4:4">
      <c r="D877" s="144"/>
    </row>
    <row r="878" spans="4:4">
      <c r="D878" s="144"/>
    </row>
    <row r="879" spans="4:4">
      <c r="D879" s="144"/>
    </row>
    <row r="880" spans="4:4">
      <c r="D880" s="144"/>
    </row>
    <row r="881" spans="4:4">
      <c r="D881" s="144"/>
    </row>
    <row r="882" spans="4:4">
      <c r="D882" s="144"/>
    </row>
    <row r="883" spans="4:4">
      <c r="D883" s="144"/>
    </row>
    <row r="884" spans="4:4">
      <c r="D884" s="144"/>
    </row>
    <row r="885" spans="4:4">
      <c r="D885" s="144"/>
    </row>
    <row r="886" spans="4:4">
      <c r="D886" s="144"/>
    </row>
    <row r="887" spans="4:4">
      <c r="D887" s="144"/>
    </row>
    <row r="888" spans="4:4">
      <c r="D888" s="144"/>
    </row>
    <row r="889" spans="4:4">
      <c r="D889" s="144"/>
    </row>
    <row r="890" spans="4:4">
      <c r="D890" s="144"/>
    </row>
    <row r="891" spans="4:4">
      <c r="D891" s="144"/>
    </row>
    <row r="892" spans="4:4">
      <c r="D892" s="144"/>
    </row>
    <row r="893" spans="4:4">
      <c r="D893" s="144"/>
    </row>
    <row r="894" spans="4:4">
      <c r="D894" s="144"/>
    </row>
    <row r="895" spans="4:4">
      <c r="D895" s="144"/>
    </row>
    <row r="896" spans="4:4">
      <c r="D896" s="144"/>
    </row>
    <row r="897" spans="4:4">
      <c r="D897" s="144"/>
    </row>
    <row r="898" spans="4:4">
      <c r="D898" s="144"/>
    </row>
    <row r="899" spans="4:4">
      <c r="D899" s="144"/>
    </row>
    <row r="900" spans="4:4">
      <c r="D900" s="144"/>
    </row>
    <row r="901" spans="4:4">
      <c r="D901" s="144"/>
    </row>
    <row r="902" spans="4:4">
      <c r="D902" s="144"/>
    </row>
    <row r="903" spans="4:4">
      <c r="D903" s="144"/>
    </row>
    <row r="904" spans="4:4">
      <c r="D904" s="144"/>
    </row>
    <row r="905" spans="4:4">
      <c r="D905" s="144"/>
    </row>
    <row r="906" spans="4:4">
      <c r="D906" s="144"/>
    </row>
    <row r="907" spans="4:4">
      <c r="D907" s="144"/>
    </row>
    <row r="908" spans="4:4">
      <c r="D908" s="144"/>
    </row>
    <row r="909" spans="4:4">
      <c r="D909" s="144"/>
    </row>
    <row r="910" spans="4:4">
      <c r="D910" s="144"/>
    </row>
    <row r="911" spans="4:4">
      <c r="D911" s="144"/>
    </row>
    <row r="912" spans="4:4">
      <c r="D912" s="144"/>
    </row>
    <row r="913" spans="4:4">
      <c r="D913" s="144"/>
    </row>
    <row r="914" spans="4:4">
      <c r="D914" s="144"/>
    </row>
    <row r="915" spans="4:4">
      <c r="D915" s="144"/>
    </row>
    <row r="916" spans="4:4">
      <c r="D916" s="144"/>
    </row>
    <row r="917" spans="4:4">
      <c r="D917" s="144"/>
    </row>
    <row r="918" spans="4:4">
      <c r="D918" s="144"/>
    </row>
    <row r="919" spans="4:4">
      <c r="D919" s="144"/>
    </row>
    <row r="920" spans="4:4">
      <c r="D920" s="144"/>
    </row>
    <row r="921" spans="4:4">
      <c r="D921" s="144"/>
    </row>
    <row r="922" spans="4:4">
      <c r="D922" s="144"/>
    </row>
    <row r="923" spans="4:4">
      <c r="D923" s="144"/>
    </row>
    <row r="924" spans="4:4">
      <c r="D924" s="144"/>
    </row>
    <row r="925" spans="4:4">
      <c r="D925" s="144"/>
    </row>
    <row r="926" spans="4:4">
      <c r="D926" s="144"/>
    </row>
    <row r="927" spans="4:4">
      <c r="D927" s="144"/>
    </row>
    <row r="928" spans="4:4">
      <c r="D928" s="144"/>
    </row>
    <row r="929" spans="4:4">
      <c r="D929" s="144"/>
    </row>
    <row r="930" spans="4:4">
      <c r="D930" s="144"/>
    </row>
    <row r="931" spans="4:4">
      <c r="D931" s="144"/>
    </row>
    <row r="932" spans="4:4">
      <c r="D932" s="144"/>
    </row>
    <row r="933" spans="4:4">
      <c r="D933" s="144"/>
    </row>
    <row r="934" spans="4:4">
      <c r="D934" s="144"/>
    </row>
    <row r="935" spans="4:4">
      <c r="D935" s="144"/>
    </row>
    <row r="936" spans="4:4">
      <c r="D936" s="144"/>
    </row>
    <row r="937" spans="4:4">
      <c r="D937" s="144"/>
    </row>
    <row r="938" spans="4:4">
      <c r="D938" s="144"/>
    </row>
    <row r="939" spans="4:4">
      <c r="D939" s="144"/>
    </row>
    <row r="940" spans="4:4">
      <c r="D940" s="144"/>
    </row>
    <row r="941" spans="4:4">
      <c r="D941" s="144"/>
    </row>
    <row r="942" spans="4:4">
      <c r="D942" s="144"/>
    </row>
    <row r="943" spans="4:4">
      <c r="D943" s="144"/>
    </row>
    <row r="944" spans="4:4">
      <c r="D944" s="144"/>
    </row>
    <row r="945" spans="4:4">
      <c r="D945" s="144"/>
    </row>
    <row r="946" spans="4:4">
      <c r="D946" s="144"/>
    </row>
    <row r="947" spans="4:4">
      <c r="D947" s="144"/>
    </row>
    <row r="948" spans="4:4">
      <c r="D948" s="144"/>
    </row>
    <row r="949" spans="4:4">
      <c r="D949" s="144"/>
    </row>
    <row r="950" spans="4:4">
      <c r="D950" s="144"/>
    </row>
    <row r="951" spans="4:4">
      <c r="D951" s="144"/>
    </row>
    <row r="952" spans="4:4">
      <c r="D952" s="144"/>
    </row>
    <row r="953" spans="4:4">
      <c r="D953" s="144"/>
    </row>
    <row r="954" spans="4:4">
      <c r="D954" s="144"/>
    </row>
    <row r="955" spans="4:4">
      <c r="D955" s="144"/>
    </row>
    <row r="956" spans="4:4">
      <c r="D956" s="144"/>
    </row>
    <row r="957" spans="4:4">
      <c r="D957" s="144"/>
    </row>
    <row r="958" spans="4:4">
      <c r="D958" s="144"/>
    </row>
    <row r="959" spans="4:4">
      <c r="D959" s="144"/>
    </row>
    <row r="960" spans="4:4">
      <c r="D960" s="144"/>
    </row>
    <row r="961" spans="4:4">
      <c r="D961" s="144"/>
    </row>
    <row r="962" spans="4:4">
      <c r="D962" s="144"/>
    </row>
    <row r="963" spans="4:4">
      <c r="D963" s="144"/>
    </row>
    <row r="964" spans="4:4">
      <c r="D964" s="144"/>
    </row>
    <row r="965" spans="4:4">
      <c r="D965" s="144"/>
    </row>
    <row r="966" spans="4:4">
      <c r="D966" s="144"/>
    </row>
    <row r="967" spans="4:4">
      <c r="D967" s="144"/>
    </row>
    <row r="968" spans="4:4">
      <c r="D968" s="144"/>
    </row>
    <row r="969" spans="4:4">
      <c r="D969" s="144"/>
    </row>
    <row r="970" spans="4:4">
      <c r="D970" s="144"/>
    </row>
    <row r="971" spans="4:4">
      <c r="D971" s="144"/>
    </row>
    <row r="972" spans="4:4">
      <c r="D972" s="144"/>
    </row>
    <row r="973" spans="4:4">
      <c r="D973" s="144"/>
    </row>
    <row r="974" spans="4:4">
      <c r="D974" s="144"/>
    </row>
    <row r="975" spans="4:4">
      <c r="D975" s="144"/>
    </row>
    <row r="976" spans="4:4">
      <c r="D976" s="144"/>
    </row>
    <row r="977" spans="4:4">
      <c r="D977" s="144"/>
    </row>
    <row r="978" spans="4:4">
      <c r="D978" s="144"/>
    </row>
    <row r="979" spans="4:4">
      <c r="D979" s="144"/>
    </row>
    <row r="980" spans="4:4">
      <c r="D980" s="144"/>
    </row>
    <row r="981" spans="4:4">
      <c r="D981" s="144"/>
    </row>
    <row r="982" spans="4:4">
      <c r="D982" s="144"/>
    </row>
    <row r="983" spans="4:4">
      <c r="D983" s="144"/>
    </row>
    <row r="984" spans="4:4">
      <c r="D984" s="144"/>
    </row>
    <row r="985" spans="4:4">
      <c r="D985" s="144"/>
    </row>
    <row r="986" spans="4:4">
      <c r="D986" s="144"/>
    </row>
    <row r="987" spans="4:4">
      <c r="D987" s="144"/>
    </row>
    <row r="988" spans="4:4">
      <c r="D988" s="144"/>
    </row>
    <row r="989" spans="4:4">
      <c r="D989" s="144"/>
    </row>
    <row r="990" spans="4:4">
      <c r="D990" s="144"/>
    </row>
    <row r="991" spans="4:4">
      <c r="D991" s="144"/>
    </row>
    <row r="992" spans="4:4">
      <c r="D992" s="144"/>
    </row>
    <row r="993" spans="4:4">
      <c r="D993" s="144"/>
    </row>
    <row r="994" spans="4:4">
      <c r="D994" s="144"/>
    </row>
    <row r="995" spans="4:4">
      <c r="D995" s="144"/>
    </row>
    <row r="996" spans="4:4">
      <c r="D996" s="144"/>
    </row>
    <row r="997" spans="4:4">
      <c r="D997" s="144"/>
    </row>
    <row r="998" spans="4:4">
      <c r="D998" s="144"/>
    </row>
    <row r="999" spans="4:4">
      <c r="D999" s="144"/>
    </row>
    <row r="1000" spans="4:4">
      <c r="D1000" s="144"/>
    </row>
    <row r="1001" spans="4:4">
      <c r="D1001" s="144"/>
    </row>
    <row r="1002" spans="4:4">
      <c r="D1002" s="144"/>
    </row>
    <row r="1003" spans="4:4">
      <c r="D1003" s="144"/>
    </row>
    <row r="1004" spans="4:4">
      <c r="D1004" s="144"/>
    </row>
    <row r="1005" spans="4:4">
      <c r="D1005" s="144"/>
    </row>
    <row r="1006" spans="4:4">
      <c r="D1006" s="144"/>
    </row>
    <row r="1007" spans="4:4">
      <c r="D1007" s="144"/>
    </row>
    <row r="1008" spans="4:4">
      <c r="D1008" s="144"/>
    </row>
    <row r="1009" spans="4:4">
      <c r="D1009" s="144"/>
    </row>
    <row r="1010" spans="4:4">
      <c r="D1010" s="144"/>
    </row>
    <row r="1011" spans="4:4">
      <c r="D1011" s="144"/>
    </row>
    <row r="1012" spans="4:4">
      <c r="D1012" s="144"/>
    </row>
    <row r="1013" spans="4:4">
      <c r="D1013" s="144"/>
    </row>
    <row r="1014" spans="4:4">
      <c r="D1014" s="144"/>
    </row>
    <row r="1015" spans="4:4">
      <c r="D1015" s="144"/>
    </row>
    <row r="1016" spans="4:4">
      <c r="D1016" s="144"/>
    </row>
    <row r="1017" spans="4:4">
      <c r="D1017" s="144"/>
    </row>
    <row r="1018" spans="4:4">
      <c r="D1018" s="144"/>
    </row>
    <row r="1019" spans="4:4">
      <c r="D1019" s="144"/>
    </row>
    <row r="1020" spans="4:4">
      <c r="D1020" s="144"/>
    </row>
    <row r="1021" spans="4:4">
      <c r="D1021" s="144"/>
    </row>
    <row r="1022" spans="4:4">
      <c r="D1022" s="144"/>
    </row>
    <row r="1023" spans="4:4">
      <c r="D1023" s="144"/>
    </row>
    <row r="1024" spans="4:4">
      <c r="D1024" s="144"/>
    </row>
    <row r="1025" spans="4:4">
      <c r="D1025" s="144"/>
    </row>
    <row r="1026" spans="4:4">
      <c r="D1026" s="144"/>
    </row>
    <row r="1027" spans="4:4">
      <c r="D1027" s="144"/>
    </row>
    <row r="1028" spans="4:4">
      <c r="D1028" s="144"/>
    </row>
    <row r="1029" spans="4:4">
      <c r="D1029" s="144"/>
    </row>
    <row r="1030" spans="4:4">
      <c r="D1030" s="144"/>
    </row>
    <row r="1031" spans="4:4">
      <c r="D1031" s="144"/>
    </row>
    <row r="1032" spans="4:4">
      <c r="D1032" s="144"/>
    </row>
    <row r="1033" spans="4:4">
      <c r="D1033" s="144"/>
    </row>
    <row r="1034" spans="4:4">
      <c r="D1034" s="144"/>
    </row>
    <row r="1035" spans="4:4">
      <c r="D1035" s="144"/>
    </row>
    <row r="1036" spans="4:4">
      <c r="D1036" s="144"/>
    </row>
    <row r="1037" spans="4:4">
      <c r="D1037" s="144"/>
    </row>
    <row r="1038" spans="4:4">
      <c r="D1038" s="144"/>
    </row>
    <row r="1039" spans="4:4">
      <c r="D1039" s="144"/>
    </row>
    <row r="1040" spans="4:4">
      <c r="D1040" s="144"/>
    </row>
    <row r="1041" spans="4:4">
      <c r="D1041" s="144"/>
    </row>
    <row r="1042" spans="4:4">
      <c r="D1042" s="144"/>
    </row>
    <row r="1043" spans="4:4">
      <c r="D1043" s="144"/>
    </row>
    <row r="1044" spans="4:4">
      <c r="D1044" s="144"/>
    </row>
    <row r="1045" spans="4:4">
      <c r="D1045" s="144"/>
    </row>
    <row r="1046" spans="4:4">
      <c r="D1046" s="144"/>
    </row>
    <row r="1047" spans="4:4">
      <c r="D1047" s="144"/>
    </row>
    <row r="1048" spans="4:4">
      <c r="D1048" s="144"/>
    </row>
    <row r="1049" spans="4:4">
      <c r="D1049" s="144"/>
    </row>
    <row r="1050" spans="4:4">
      <c r="D1050" s="144"/>
    </row>
    <row r="1051" spans="4:4">
      <c r="D1051" s="144"/>
    </row>
    <row r="1052" spans="4:4">
      <c r="D1052" s="144"/>
    </row>
    <row r="1053" spans="4:4">
      <c r="D1053" s="144"/>
    </row>
    <row r="1054" spans="4:4">
      <c r="D1054" s="144"/>
    </row>
    <row r="1055" spans="4:4">
      <c r="D1055" s="144"/>
    </row>
    <row r="1056" spans="4:4">
      <c r="D1056" s="144"/>
    </row>
    <row r="1057" spans="4:4">
      <c r="D1057" s="144"/>
    </row>
    <row r="1058" spans="4:4">
      <c r="D1058" s="144"/>
    </row>
    <row r="1059" spans="4:4">
      <c r="D1059" s="144"/>
    </row>
    <row r="1060" spans="4:4">
      <c r="D1060" s="144"/>
    </row>
    <row r="1061" spans="4:4">
      <c r="D1061" s="144"/>
    </row>
    <row r="1062" spans="4:4">
      <c r="D1062" s="144"/>
    </row>
    <row r="1063" spans="4:4">
      <c r="D1063" s="144"/>
    </row>
    <row r="1064" spans="4:4">
      <c r="D1064" s="144"/>
    </row>
    <row r="1065" spans="4:4">
      <c r="D1065" s="144"/>
    </row>
    <row r="1066" spans="4:4">
      <c r="D1066" s="144"/>
    </row>
    <row r="1067" spans="4:4">
      <c r="D1067" s="144"/>
    </row>
    <row r="1068" spans="4:4">
      <c r="D1068" s="144"/>
    </row>
    <row r="1069" spans="4:4">
      <c r="D1069" s="144"/>
    </row>
    <row r="1070" spans="4:4">
      <c r="D1070" s="144"/>
    </row>
    <row r="1071" spans="4:4">
      <c r="D1071" s="144"/>
    </row>
    <row r="1072" spans="4:4">
      <c r="D1072" s="144"/>
    </row>
    <row r="1073" spans="4:4">
      <c r="D1073" s="144"/>
    </row>
    <row r="1074" spans="4:4">
      <c r="D1074" s="144"/>
    </row>
    <row r="1075" spans="4:4">
      <c r="D1075" s="144"/>
    </row>
    <row r="1076" spans="4:4">
      <c r="D1076" s="144"/>
    </row>
    <row r="1077" spans="4:4">
      <c r="D1077" s="144"/>
    </row>
    <row r="1078" spans="4:4">
      <c r="D1078" s="144"/>
    </row>
    <row r="1079" spans="4:4">
      <c r="D1079" s="144"/>
    </row>
    <row r="1080" spans="4:4">
      <c r="D1080" s="144"/>
    </row>
    <row r="1081" spans="4:4">
      <c r="D1081" s="144"/>
    </row>
    <row r="1082" spans="4:4">
      <c r="D1082" s="144"/>
    </row>
    <row r="1083" spans="4:4">
      <c r="D1083" s="144"/>
    </row>
    <row r="1084" spans="4:4">
      <c r="D1084" s="144"/>
    </row>
    <row r="1085" spans="4:4">
      <c r="D1085" s="144"/>
    </row>
    <row r="1086" spans="4:4">
      <c r="D1086" s="144"/>
    </row>
    <row r="1087" spans="4:4">
      <c r="D1087" s="144"/>
    </row>
    <row r="1088" spans="4:4">
      <c r="D1088" s="144"/>
    </row>
    <row r="1089" spans="4:4">
      <c r="D1089" s="144"/>
    </row>
    <row r="1090" spans="4:4">
      <c r="D1090" s="144"/>
    </row>
    <row r="1091" spans="4:4">
      <c r="D1091" s="144"/>
    </row>
    <row r="1092" spans="4:4">
      <c r="D1092" s="144"/>
    </row>
    <row r="1093" spans="4:4">
      <c r="D1093" s="144"/>
    </row>
    <row r="1094" spans="4:4">
      <c r="D1094" s="144"/>
    </row>
    <row r="1095" spans="4:4">
      <c r="D1095" s="144"/>
    </row>
    <row r="1096" spans="4:4">
      <c r="D1096" s="144"/>
    </row>
    <row r="1097" spans="4:4">
      <c r="D1097" s="144"/>
    </row>
    <row r="1098" spans="4:4">
      <c r="D1098" s="144"/>
    </row>
    <row r="1099" spans="4:4">
      <c r="D1099" s="144"/>
    </row>
    <row r="1100" spans="4:4">
      <c r="D1100" s="144"/>
    </row>
    <row r="1101" spans="4:4">
      <c r="D1101" s="144"/>
    </row>
    <row r="1102" spans="4:4">
      <c r="D1102" s="144"/>
    </row>
    <row r="1103" spans="4:4">
      <c r="D1103" s="144"/>
    </row>
    <row r="1104" spans="4:4">
      <c r="D1104" s="144"/>
    </row>
    <row r="1105" spans="4:4">
      <c r="D1105" s="144"/>
    </row>
    <row r="1106" spans="4:4">
      <c r="D1106" s="144"/>
    </row>
    <row r="1107" spans="4:4">
      <c r="D1107" s="144"/>
    </row>
    <row r="1108" spans="4:4">
      <c r="D1108" s="144"/>
    </row>
    <row r="1109" spans="4:4">
      <c r="D1109" s="144"/>
    </row>
    <row r="1110" spans="4:4">
      <c r="D1110" s="144"/>
    </row>
    <row r="1111" spans="4:4">
      <c r="D1111" s="144"/>
    </row>
    <row r="1112" spans="4:4">
      <c r="D1112" s="144"/>
    </row>
    <row r="1113" spans="4:4">
      <c r="D1113" s="144"/>
    </row>
    <row r="1114" spans="4:4">
      <c r="D1114" s="144"/>
    </row>
    <row r="1115" spans="4:4">
      <c r="D1115" s="144"/>
    </row>
    <row r="1116" spans="4:4">
      <c r="D1116" s="144"/>
    </row>
    <row r="1117" spans="4:4">
      <c r="D1117" s="144"/>
    </row>
    <row r="1118" spans="4:4">
      <c r="D1118" s="144"/>
    </row>
    <row r="1119" spans="4:4">
      <c r="D1119" s="144"/>
    </row>
    <row r="1120" spans="4:4">
      <c r="D1120" s="144"/>
    </row>
    <row r="1121" spans="4:4">
      <c r="D1121" s="144"/>
    </row>
    <row r="1122" spans="4:4">
      <c r="D1122" s="144"/>
    </row>
    <row r="1123" spans="4:4">
      <c r="D1123" s="144"/>
    </row>
    <row r="1124" spans="4:4">
      <c r="D1124" s="144"/>
    </row>
    <row r="1125" spans="4:4">
      <c r="D1125" s="144"/>
    </row>
    <row r="1126" spans="4:4">
      <c r="D1126" s="144"/>
    </row>
    <row r="1127" spans="4:4">
      <c r="D1127" s="144"/>
    </row>
    <row r="1128" spans="4:4">
      <c r="D1128" s="144"/>
    </row>
    <row r="1129" spans="4:4">
      <c r="D1129" s="144"/>
    </row>
    <row r="1130" spans="4:4">
      <c r="D1130" s="144"/>
    </row>
    <row r="1131" spans="4:4">
      <c r="D1131" s="144"/>
    </row>
    <row r="1132" spans="4:4">
      <c r="D1132" s="144"/>
    </row>
    <row r="1133" spans="4:4">
      <c r="D1133" s="144"/>
    </row>
    <row r="1134" spans="4:4">
      <c r="D1134" s="144"/>
    </row>
    <row r="1135" spans="4:4">
      <c r="D1135" s="144"/>
    </row>
    <row r="1136" spans="4:4">
      <c r="D1136" s="144"/>
    </row>
    <row r="1137" spans="4:4">
      <c r="D1137" s="144"/>
    </row>
    <row r="1138" spans="4:4">
      <c r="D1138" s="144"/>
    </row>
    <row r="1139" spans="4:4">
      <c r="D1139" s="144"/>
    </row>
    <row r="1140" spans="4:4">
      <c r="D1140" s="144"/>
    </row>
    <row r="1141" spans="4:4">
      <c r="D1141" s="144"/>
    </row>
    <row r="1142" spans="4:4">
      <c r="D1142" s="144"/>
    </row>
    <row r="1143" spans="4:4">
      <c r="D1143" s="144"/>
    </row>
    <row r="1144" spans="4:4">
      <c r="D1144" s="144"/>
    </row>
    <row r="1145" spans="4:4">
      <c r="D1145" s="144"/>
    </row>
    <row r="1146" spans="4:4">
      <c r="D1146" s="144"/>
    </row>
    <row r="1147" spans="4:4">
      <c r="D1147" s="144"/>
    </row>
    <row r="1148" spans="4:4">
      <c r="D1148" s="144"/>
    </row>
    <row r="1149" spans="4:4">
      <c r="D1149" s="144"/>
    </row>
    <row r="1150" spans="4:4">
      <c r="D1150" s="144"/>
    </row>
    <row r="1151" spans="4:4">
      <c r="D1151" s="144"/>
    </row>
    <row r="1152" spans="4:4">
      <c r="D1152" s="144"/>
    </row>
    <row r="1153" spans="4:4">
      <c r="D1153" s="144"/>
    </row>
    <row r="1154" spans="4:4">
      <c r="D1154" s="144"/>
    </row>
    <row r="1155" spans="4:4">
      <c r="D1155" s="144"/>
    </row>
    <row r="1156" spans="4:4">
      <c r="D1156" s="144"/>
    </row>
    <row r="1157" spans="4:4">
      <c r="D1157" s="144"/>
    </row>
    <row r="1158" spans="4:4">
      <c r="D1158" s="144"/>
    </row>
    <row r="1159" spans="4:4">
      <c r="D1159" s="144"/>
    </row>
    <row r="1160" spans="4:4">
      <c r="D1160" s="144"/>
    </row>
    <row r="1161" spans="4:4">
      <c r="D1161" s="144"/>
    </row>
    <row r="1162" spans="4:4">
      <c r="D1162" s="144"/>
    </row>
    <row r="1163" spans="4:4">
      <c r="D1163" s="144"/>
    </row>
    <row r="1164" spans="4:4">
      <c r="D1164" s="144"/>
    </row>
    <row r="1165" spans="4:4">
      <c r="D1165" s="144"/>
    </row>
    <row r="1166" spans="4:4">
      <c r="D1166" s="144"/>
    </row>
    <row r="1167" spans="4:4">
      <c r="D1167" s="144"/>
    </row>
    <row r="1168" spans="4:4">
      <c r="D1168" s="144"/>
    </row>
    <row r="1169" spans="4:4">
      <c r="D1169" s="144"/>
    </row>
    <row r="1170" spans="4:4">
      <c r="D1170" s="144"/>
    </row>
    <row r="1171" spans="4:4">
      <c r="D1171" s="144"/>
    </row>
    <row r="1172" spans="4:4">
      <c r="D1172" s="144"/>
    </row>
    <row r="1173" spans="4:4">
      <c r="D1173" s="144"/>
    </row>
    <row r="1174" spans="4:4">
      <c r="D1174" s="144"/>
    </row>
    <row r="1175" spans="4:4">
      <c r="D1175" s="144"/>
    </row>
    <row r="1176" spans="4:4">
      <c r="D1176" s="144"/>
    </row>
    <row r="1177" spans="4:4">
      <c r="D1177" s="144"/>
    </row>
    <row r="1178" spans="4:4">
      <c r="D1178" s="144"/>
    </row>
    <row r="1179" spans="4:4">
      <c r="D1179" s="144"/>
    </row>
    <row r="1180" spans="4:4">
      <c r="D1180" s="144"/>
    </row>
    <row r="1181" spans="4:4">
      <c r="D1181" s="144"/>
    </row>
    <row r="1182" spans="4:4">
      <c r="D1182" s="144"/>
    </row>
    <row r="1183" spans="4:4">
      <c r="D1183" s="144"/>
    </row>
    <row r="1184" spans="4:4">
      <c r="D1184" s="144"/>
    </row>
    <row r="1185" spans="4:4">
      <c r="D1185" s="144"/>
    </row>
    <row r="1186" spans="4:4">
      <c r="D1186" s="144"/>
    </row>
    <row r="1187" spans="4:4">
      <c r="D1187" s="144"/>
    </row>
    <row r="1188" spans="4:4">
      <c r="D1188" s="144"/>
    </row>
    <row r="1189" spans="4:4">
      <c r="D1189" s="144"/>
    </row>
    <row r="1190" spans="4:4">
      <c r="D1190" s="144"/>
    </row>
    <row r="1191" spans="4:4">
      <c r="D1191" s="144"/>
    </row>
    <row r="1192" spans="4:4">
      <c r="D1192" s="144"/>
    </row>
    <row r="1193" spans="4:4">
      <c r="D1193" s="144"/>
    </row>
    <row r="1194" spans="4:4">
      <c r="D1194" s="144"/>
    </row>
    <row r="1195" spans="4:4">
      <c r="D1195" s="144"/>
    </row>
    <row r="1196" spans="4:4">
      <c r="D1196" s="144"/>
    </row>
    <row r="1197" spans="4:4">
      <c r="D1197" s="144"/>
    </row>
    <row r="1198" spans="4:4">
      <c r="D1198" s="144"/>
    </row>
    <row r="1199" spans="4:4">
      <c r="D1199" s="144"/>
    </row>
    <row r="1200" spans="4:4">
      <c r="D1200" s="144"/>
    </row>
    <row r="1201" spans="4:4">
      <c r="D1201" s="144"/>
    </row>
    <row r="1202" spans="4:4">
      <c r="D1202" s="144"/>
    </row>
    <row r="1203" spans="4:4">
      <c r="D1203" s="144"/>
    </row>
    <row r="1204" spans="4:4">
      <c r="D1204" s="144"/>
    </row>
    <row r="1205" spans="4:4">
      <c r="D1205" s="144"/>
    </row>
    <row r="1206" spans="4:4">
      <c r="D1206" s="144"/>
    </row>
    <row r="1207" spans="4:4">
      <c r="D1207" s="144"/>
    </row>
    <row r="1208" spans="4:4">
      <c r="D1208" s="144"/>
    </row>
    <row r="1209" spans="4:4">
      <c r="D1209" s="144"/>
    </row>
    <row r="1210" spans="4:4">
      <c r="D1210" s="144"/>
    </row>
    <row r="1211" spans="4:4">
      <c r="D1211" s="144"/>
    </row>
    <row r="1212" spans="4:4">
      <c r="D1212" s="144"/>
    </row>
    <row r="1213" spans="4:4">
      <c r="D1213" s="144"/>
    </row>
    <row r="1214" spans="4:4">
      <c r="D1214" s="144"/>
    </row>
    <row r="1215" spans="4:4">
      <c r="D1215" s="144"/>
    </row>
    <row r="1216" spans="4:4">
      <c r="D1216" s="144"/>
    </row>
    <row r="1217" spans="4:4">
      <c r="D1217" s="144"/>
    </row>
    <row r="1218" spans="4:4">
      <c r="D1218" s="144"/>
    </row>
    <row r="1219" spans="4:4">
      <c r="D1219" s="144"/>
    </row>
    <row r="1220" spans="4:4">
      <c r="D1220" s="144"/>
    </row>
    <row r="1221" spans="4:4">
      <c r="D1221" s="144"/>
    </row>
    <row r="1222" spans="4:4">
      <c r="D1222" s="144"/>
    </row>
    <row r="1223" spans="4:4">
      <c r="D1223" s="144"/>
    </row>
    <row r="1224" spans="4:4">
      <c r="D1224" s="144"/>
    </row>
    <row r="1225" spans="4:4">
      <c r="D1225" s="144"/>
    </row>
    <row r="1226" spans="4:4">
      <c r="D1226" s="144"/>
    </row>
    <row r="1227" spans="4:4">
      <c r="D1227" s="144"/>
    </row>
    <row r="1228" spans="4:4">
      <c r="D1228" s="144"/>
    </row>
    <row r="1229" spans="4:4">
      <c r="D1229" s="144"/>
    </row>
    <row r="1230" spans="4:4">
      <c r="D1230" s="144"/>
    </row>
    <row r="1231" spans="4:4">
      <c r="D1231" s="144"/>
    </row>
    <row r="1232" spans="4:4">
      <c r="D1232" s="144"/>
    </row>
    <row r="1233" spans="4:4">
      <c r="D1233" s="144"/>
    </row>
    <row r="1234" spans="4:4">
      <c r="D1234" s="144"/>
    </row>
    <row r="1235" spans="4:4">
      <c r="D1235" s="144"/>
    </row>
    <row r="1236" spans="4:4">
      <c r="D1236" s="144"/>
    </row>
    <row r="1237" spans="4:4">
      <c r="D1237" s="144"/>
    </row>
    <row r="1238" spans="4:4">
      <c r="D1238" s="144"/>
    </row>
    <row r="1239" spans="4:4">
      <c r="D1239" s="144"/>
    </row>
    <row r="1240" spans="4:4">
      <c r="D1240" s="144"/>
    </row>
    <row r="1241" spans="4:4">
      <c r="D1241" s="144"/>
    </row>
    <row r="1242" spans="4:4">
      <c r="D1242" s="144"/>
    </row>
    <row r="1243" spans="4:4">
      <c r="D1243" s="144"/>
    </row>
    <row r="1244" spans="4:4">
      <c r="D1244" s="144"/>
    </row>
    <row r="1245" spans="4:4">
      <c r="D1245" s="144"/>
    </row>
    <row r="1246" spans="4:4">
      <c r="D1246" s="144"/>
    </row>
    <row r="1247" spans="4:4">
      <c r="D1247" s="144"/>
    </row>
    <row r="1248" spans="4:4">
      <c r="D1248" s="144"/>
    </row>
    <row r="1249" spans="4:4">
      <c r="D1249" s="144"/>
    </row>
    <row r="1250" spans="4:4">
      <c r="D1250" s="144"/>
    </row>
    <row r="1251" spans="4:4">
      <c r="D1251" s="144"/>
    </row>
    <row r="1252" spans="4:4">
      <c r="D1252" s="144"/>
    </row>
    <row r="1253" spans="4:4">
      <c r="D1253" s="144"/>
    </row>
    <row r="1254" spans="4:4">
      <c r="D1254" s="144"/>
    </row>
    <row r="1255" spans="4:4">
      <c r="D1255" s="144"/>
    </row>
    <row r="1256" spans="4:4">
      <c r="D1256" s="144"/>
    </row>
    <row r="1257" spans="4:4">
      <c r="D1257" s="144"/>
    </row>
    <row r="1258" spans="4:4">
      <c r="D1258" s="144"/>
    </row>
    <row r="1259" spans="4:4">
      <c r="D1259" s="144"/>
    </row>
    <row r="1260" spans="4:4">
      <c r="D1260" s="144"/>
    </row>
    <row r="1261" spans="4:4">
      <c r="D1261" s="144"/>
    </row>
    <row r="1262" spans="4:4">
      <c r="D1262" s="144"/>
    </row>
    <row r="1263" spans="4:4">
      <c r="D1263" s="144"/>
    </row>
    <row r="1264" spans="4:4">
      <c r="D1264" s="144"/>
    </row>
    <row r="1265" spans="4:4">
      <c r="D1265" s="144"/>
    </row>
    <row r="1266" spans="4:4">
      <c r="D1266" s="144"/>
    </row>
    <row r="1267" spans="4:4">
      <c r="D1267" s="144"/>
    </row>
    <row r="1268" spans="4:4">
      <c r="D1268" s="144"/>
    </row>
    <row r="1269" spans="4:4">
      <c r="D1269" s="144"/>
    </row>
    <row r="1270" spans="4:4">
      <c r="D1270" s="144"/>
    </row>
    <row r="1271" spans="4:4">
      <c r="D1271" s="144"/>
    </row>
    <row r="1272" spans="4:4">
      <c r="D1272" s="144"/>
    </row>
    <row r="1273" spans="4:4">
      <c r="D1273" s="144"/>
    </row>
    <row r="1274" spans="4:4">
      <c r="D1274" s="144"/>
    </row>
    <row r="1275" spans="4:4">
      <c r="D1275" s="144"/>
    </row>
    <row r="1276" spans="4:4">
      <c r="D1276" s="144"/>
    </row>
    <row r="1277" spans="4:4">
      <c r="D1277" s="144"/>
    </row>
    <row r="1278" spans="4:4">
      <c r="D1278" s="144"/>
    </row>
    <row r="1279" spans="4:4">
      <c r="D1279" s="144"/>
    </row>
    <row r="1280" spans="4:4">
      <c r="D1280" s="144"/>
    </row>
    <row r="1281" spans="4:4">
      <c r="D1281" s="144"/>
    </row>
    <row r="1282" spans="4:4">
      <c r="D1282" s="144"/>
    </row>
    <row r="1283" spans="4:4">
      <c r="D1283" s="144"/>
    </row>
    <row r="1284" spans="4:4">
      <c r="D1284" s="144"/>
    </row>
    <row r="1285" spans="4:4">
      <c r="D1285" s="144"/>
    </row>
    <row r="1286" spans="4:4">
      <c r="D1286" s="144"/>
    </row>
    <row r="1287" spans="4:4">
      <c r="D1287" s="144"/>
    </row>
    <row r="1288" spans="4:4">
      <c r="D1288" s="144"/>
    </row>
    <row r="1289" spans="4:4">
      <c r="D1289" s="144"/>
    </row>
    <row r="1290" spans="4:4">
      <c r="D1290" s="144"/>
    </row>
    <row r="1291" spans="4:4">
      <c r="D1291" s="144"/>
    </row>
    <row r="1292" spans="4:4">
      <c r="D1292" s="144"/>
    </row>
    <row r="1293" spans="4:4">
      <c r="D1293" s="144"/>
    </row>
    <row r="1294" spans="4:4">
      <c r="D1294" s="144"/>
    </row>
    <row r="1295" spans="4:4">
      <c r="D1295" s="144"/>
    </row>
    <row r="1296" spans="4:4">
      <c r="D1296" s="144"/>
    </row>
    <row r="1297" spans="4:4">
      <c r="D1297" s="144"/>
    </row>
    <row r="1298" spans="4:4">
      <c r="D1298" s="144"/>
    </row>
    <row r="1299" spans="4:4">
      <c r="D1299" s="144"/>
    </row>
    <row r="1300" spans="4:4">
      <c r="D1300" s="144"/>
    </row>
    <row r="1301" spans="4:4">
      <c r="D1301" s="144"/>
    </row>
    <row r="1302" spans="4:4">
      <c r="D1302" s="144"/>
    </row>
    <row r="1303" spans="4:4">
      <c r="D1303" s="144"/>
    </row>
    <row r="1304" spans="4:4">
      <c r="D1304" s="144"/>
    </row>
    <row r="1305" spans="4:4">
      <c r="D1305" s="144"/>
    </row>
    <row r="1306" spans="4:4">
      <c r="D1306" s="144"/>
    </row>
    <row r="1307" spans="4:4">
      <c r="D1307" s="144"/>
    </row>
    <row r="1308" spans="4:4">
      <c r="D1308" s="144"/>
    </row>
    <row r="1309" spans="4:4">
      <c r="D1309" s="144"/>
    </row>
    <row r="1310" spans="4:4">
      <c r="D1310" s="144"/>
    </row>
    <row r="1311" spans="4:4">
      <c r="D1311" s="144"/>
    </row>
    <row r="1312" spans="4:4">
      <c r="D1312" s="144"/>
    </row>
    <row r="1313" spans="4:4">
      <c r="D1313" s="144"/>
    </row>
    <row r="1314" spans="4:4">
      <c r="D1314" s="144"/>
    </row>
    <row r="1315" spans="4:4">
      <c r="D1315" s="144"/>
    </row>
    <row r="1316" spans="4:4">
      <c r="D1316" s="144"/>
    </row>
    <row r="1317" spans="4:4">
      <c r="D1317" s="144"/>
    </row>
    <row r="1318" spans="4:4">
      <c r="D1318" s="144"/>
    </row>
    <row r="1319" spans="4:4">
      <c r="D1319" s="144"/>
    </row>
    <row r="1320" spans="4:4">
      <c r="D1320" s="144"/>
    </row>
    <row r="1321" spans="4:4">
      <c r="D1321" s="144"/>
    </row>
    <row r="1322" spans="4:4">
      <c r="D1322" s="144"/>
    </row>
    <row r="1323" spans="4:4">
      <c r="D1323" s="144"/>
    </row>
    <row r="1324" spans="4:4">
      <c r="D1324" s="144"/>
    </row>
    <row r="1325" spans="4:4">
      <c r="D1325" s="144"/>
    </row>
    <row r="1326" spans="4:4">
      <c r="D1326" s="144"/>
    </row>
    <row r="1327" spans="4:4">
      <c r="D1327" s="144"/>
    </row>
    <row r="1328" spans="4:4">
      <c r="D1328" s="144"/>
    </row>
    <row r="1329" spans="4:4">
      <c r="D1329" s="144"/>
    </row>
    <row r="1330" spans="4:4">
      <c r="D1330" s="144"/>
    </row>
    <row r="1331" spans="4:4">
      <c r="D1331" s="144"/>
    </row>
    <row r="1332" spans="4:4">
      <c r="D1332" s="144"/>
    </row>
    <row r="1333" spans="4:4">
      <c r="D1333" s="144"/>
    </row>
    <row r="1334" spans="4:4">
      <c r="D1334" s="144"/>
    </row>
    <row r="1335" spans="4:4">
      <c r="D1335" s="144"/>
    </row>
    <row r="1336" spans="4:4">
      <c r="D1336" s="144"/>
    </row>
    <row r="1337" spans="4:4">
      <c r="D1337" s="144"/>
    </row>
    <row r="1338" spans="4:4">
      <c r="D1338" s="144"/>
    </row>
    <row r="1339" spans="4:4">
      <c r="D1339" s="144"/>
    </row>
    <row r="1340" spans="4:4">
      <c r="D1340" s="144"/>
    </row>
    <row r="1341" spans="4:4">
      <c r="D1341" s="144"/>
    </row>
    <row r="1342" spans="4:4">
      <c r="D1342" s="144"/>
    </row>
    <row r="1343" spans="4:4">
      <c r="D1343" s="144"/>
    </row>
    <row r="1344" spans="4:4">
      <c r="D1344" s="144"/>
    </row>
    <row r="1345" spans="4:4">
      <c r="D1345" s="144"/>
    </row>
    <row r="1346" spans="4:4">
      <c r="D1346" s="144"/>
    </row>
    <row r="1347" spans="4:4">
      <c r="D1347" s="144"/>
    </row>
    <row r="1348" spans="4:4">
      <c r="D1348" s="144"/>
    </row>
    <row r="1349" spans="4:4">
      <c r="D1349" s="144"/>
    </row>
    <row r="1350" spans="4:4">
      <c r="D1350" s="144"/>
    </row>
    <row r="1351" spans="4:4">
      <c r="D1351" s="144"/>
    </row>
    <row r="1352" spans="4:4">
      <c r="D1352" s="144"/>
    </row>
    <row r="1353" spans="4:4">
      <c r="D1353" s="144"/>
    </row>
    <row r="1354" spans="4:4">
      <c r="D1354" s="144"/>
    </row>
    <row r="1355" spans="4:4">
      <c r="D1355" s="144"/>
    </row>
    <row r="1356" spans="4:4">
      <c r="D1356" s="144"/>
    </row>
    <row r="1357" spans="4:4">
      <c r="D1357" s="144"/>
    </row>
    <row r="1358" spans="4:4">
      <c r="D1358" s="144"/>
    </row>
    <row r="1359" spans="4:4">
      <c r="D1359" s="144"/>
    </row>
    <row r="1360" spans="4:4">
      <c r="D1360" s="144"/>
    </row>
    <row r="1361" spans="4:4">
      <c r="D1361" s="144"/>
    </row>
    <row r="1362" spans="4:4">
      <c r="D1362" s="144"/>
    </row>
    <row r="1363" spans="4:4">
      <c r="D1363" s="144"/>
    </row>
    <row r="1364" spans="4:4">
      <c r="D1364" s="144"/>
    </row>
    <row r="1365" spans="4:4">
      <c r="D1365" s="144"/>
    </row>
    <row r="1366" spans="4:4">
      <c r="D1366" s="144"/>
    </row>
    <row r="1367" spans="4:4">
      <c r="D1367" s="144"/>
    </row>
    <row r="1368" spans="4:4">
      <c r="D1368" s="144"/>
    </row>
    <row r="1369" spans="4:4">
      <c r="D1369" s="144"/>
    </row>
    <row r="1370" spans="4:4">
      <c r="D1370" s="144"/>
    </row>
    <row r="1371" spans="4:4">
      <c r="D1371" s="144"/>
    </row>
    <row r="1372" spans="4:4">
      <c r="D1372" s="144"/>
    </row>
    <row r="1373" spans="4:4">
      <c r="D1373" s="144"/>
    </row>
    <row r="1374" spans="4:4">
      <c r="D1374" s="144"/>
    </row>
    <row r="1375" spans="4:4">
      <c r="D1375" s="144"/>
    </row>
    <row r="1376" spans="4:4">
      <c r="D1376" s="144"/>
    </row>
    <row r="1377" spans="4:4">
      <c r="D1377" s="144"/>
    </row>
    <row r="1378" spans="4:4">
      <c r="D1378" s="144"/>
    </row>
    <row r="1379" spans="4:4">
      <c r="D1379" s="144"/>
    </row>
    <row r="1380" spans="4:4">
      <c r="D1380" s="144"/>
    </row>
    <row r="1381" spans="4:4">
      <c r="D1381" s="144"/>
    </row>
    <row r="1382" spans="4:4">
      <c r="D1382" s="144"/>
    </row>
    <row r="1383" spans="4:4">
      <c r="D1383" s="144"/>
    </row>
    <row r="1384" spans="4:4">
      <c r="D1384" s="144"/>
    </row>
    <row r="1385" spans="4:4">
      <c r="D1385" s="144"/>
    </row>
    <row r="1386" spans="4:4">
      <c r="D1386" s="144"/>
    </row>
    <row r="1387" spans="4:4">
      <c r="D1387" s="144"/>
    </row>
    <row r="1388" spans="4:4">
      <c r="D1388" s="144"/>
    </row>
    <row r="1389" spans="4:4">
      <c r="D1389" s="144"/>
    </row>
    <row r="1390" spans="4:4">
      <c r="D1390" s="144"/>
    </row>
    <row r="1391" spans="4:4">
      <c r="D1391" s="144"/>
    </row>
    <row r="1392" spans="4:4">
      <c r="D1392" s="144"/>
    </row>
    <row r="1393" spans="4:4">
      <c r="D1393" s="144"/>
    </row>
    <row r="1394" spans="4:4">
      <c r="D1394" s="144"/>
    </row>
    <row r="1395" spans="4:4">
      <c r="D1395" s="144"/>
    </row>
    <row r="1396" spans="4:4">
      <c r="D1396" s="144"/>
    </row>
    <row r="1397" spans="4:4">
      <c r="D1397" s="144"/>
    </row>
    <row r="1398" spans="4:4">
      <c r="D1398" s="144"/>
    </row>
    <row r="1399" spans="4:4">
      <c r="D1399" s="144"/>
    </row>
    <row r="1400" spans="4:4">
      <c r="D1400" s="144"/>
    </row>
    <row r="1401" spans="4:4">
      <c r="D1401" s="144"/>
    </row>
    <row r="1402" spans="4:4">
      <c r="D1402" s="144"/>
    </row>
    <row r="1403" spans="4:4">
      <c r="D1403" s="144"/>
    </row>
    <row r="1404" spans="4:4">
      <c r="D1404" s="144"/>
    </row>
    <row r="1405" spans="4:4">
      <c r="D1405" s="144"/>
    </row>
    <row r="1406" spans="4:4">
      <c r="D1406" s="144"/>
    </row>
    <row r="1407" spans="4:4">
      <c r="D1407" s="144"/>
    </row>
    <row r="1408" spans="4:4">
      <c r="D1408" s="144"/>
    </row>
    <row r="1409" spans="4:4">
      <c r="D1409" s="144"/>
    </row>
    <row r="1410" spans="4:4">
      <c r="D1410" s="144"/>
    </row>
    <row r="1411" spans="4:4">
      <c r="D1411" s="144"/>
    </row>
    <row r="1412" spans="4:4">
      <c r="D1412" s="144"/>
    </row>
    <row r="1413" spans="4:4">
      <c r="D1413" s="144"/>
    </row>
    <row r="1414" spans="4:4">
      <c r="D1414" s="144"/>
    </row>
    <row r="1415" spans="4:4">
      <c r="D1415" s="144"/>
    </row>
    <row r="1416" spans="4:4">
      <c r="D1416" s="144"/>
    </row>
    <row r="1417" spans="4:4">
      <c r="D1417" s="144"/>
    </row>
    <row r="1418" spans="4:4">
      <c r="D1418" s="144"/>
    </row>
    <row r="1419" spans="4:4">
      <c r="D1419" s="144"/>
    </row>
    <row r="1420" spans="4:4">
      <c r="D1420" s="144"/>
    </row>
    <row r="1421" spans="4:4">
      <c r="D1421" s="144"/>
    </row>
    <row r="1422" spans="4:4">
      <c r="D1422" s="144"/>
    </row>
    <row r="1423" spans="4:4">
      <c r="D1423" s="144"/>
    </row>
    <row r="1424" spans="4:4">
      <c r="D1424" s="144"/>
    </row>
    <row r="1425" spans="4:4">
      <c r="D1425" s="144"/>
    </row>
    <row r="1426" spans="4:4">
      <c r="D1426" s="144"/>
    </row>
    <row r="1427" spans="4:4">
      <c r="D1427" s="144"/>
    </row>
    <row r="1428" spans="4:4">
      <c r="D1428" s="144"/>
    </row>
    <row r="1429" spans="4:4">
      <c r="D1429" s="144"/>
    </row>
    <row r="1430" spans="4:4">
      <c r="D1430" s="144"/>
    </row>
    <row r="1431" spans="4:4">
      <c r="D1431" s="144"/>
    </row>
    <row r="1432" spans="4:4">
      <c r="D1432" s="144"/>
    </row>
    <row r="1433" spans="4:4">
      <c r="D1433" s="144"/>
    </row>
    <row r="1434" spans="4:4">
      <c r="D1434" s="144"/>
    </row>
    <row r="1435" spans="4:4">
      <c r="D1435" s="144"/>
    </row>
    <row r="1436" spans="4:4">
      <c r="D1436" s="144"/>
    </row>
    <row r="1437" spans="4:4">
      <c r="D1437" s="144"/>
    </row>
    <row r="1438" spans="4:4">
      <c r="D1438" s="144"/>
    </row>
    <row r="1439" spans="4:4">
      <c r="D1439" s="144"/>
    </row>
    <row r="1440" spans="4:4">
      <c r="D1440" s="144"/>
    </row>
    <row r="1441" spans="4:4">
      <c r="D1441" s="144"/>
    </row>
    <row r="1442" spans="4:4">
      <c r="D1442" s="144"/>
    </row>
    <row r="1443" spans="4:4">
      <c r="D1443" s="144"/>
    </row>
    <row r="1444" spans="4:4">
      <c r="D1444" s="144"/>
    </row>
    <row r="1445" spans="4:4">
      <c r="D1445" s="144"/>
    </row>
    <row r="1446" spans="4:4">
      <c r="D1446" s="144"/>
    </row>
    <row r="1447" spans="4:4">
      <c r="D1447" s="144"/>
    </row>
    <row r="1448" spans="4:4">
      <c r="D1448" s="144"/>
    </row>
    <row r="1449" spans="4:4">
      <c r="D1449" s="144"/>
    </row>
    <row r="1450" spans="4:4">
      <c r="D1450" s="144"/>
    </row>
    <row r="1451" spans="4:4">
      <c r="D1451" s="144"/>
    </row>
    <row r="1452" spans="4:4">
      <c r="D1452" s="144"/>
    </row>
    <row r="1453" spans="4:4">
      <c r="D1453" s="144"/>
    </row>
    <row r="1454" spans="4:4">
      <c r="D1454" s="144"/>
    </row>
    <row r="1455" spans="4:4">
      <c r="D1455" s="144"/>
    </row>
    <row r="1456" spans="4:4">
      <c r="D1456" s="144"/>
    </row>
    <row r="1457" spans="4:4">
      <c r="D1457" s="144"/>
    </row>
    <row r="1458" spans="4:4">
      <c r="D1458" s="144"/>
    </row>
    <row r="1459" spans="4:4">
      <c r="D1459" s="144"/>
    </row>
    <row r="1460" spans="4:4">
      <c r="D1460" s="144"/>
    </row>
    <row r="1461" spans="4:4">
      <c r="D1461" s="144"/>
    </row>
    <row r="1462" spans="4:4">
      <c r="D1462" s="144"/>
    </row>
    <row r="1463" spans="4:4">
      <c r="D1463" s="144"/>
    </row>
    <row r="1464" spans="4:4">
      <c r="D1464" s="144"/>
    </row>
    <row r="1465" spans="4:4">
      <c r="D1465" s="144"/>
    </row>
    <row r="1466" spans="4:4">
      <c r="D1466" s="144"/>
    </row>
    <row r="1467" spans="4:4">
      <c r="D1467" s="144"/>
    </row>
    <row r="1468" spans="4:4">
      <c r="D1468" s="144"/>
    </row>
    <row r="1469" spans="4:4">
      <c r="D1469" s="144"/>
    </row>
    <row r="1470" spans="4:4">
      <c r="D1470" s="144"/>
    </row>
    <row r="1471" spans="4:4">
      <c r="D1471" s="144"/>
    </row>
    <row r="1472" spans="4:4">
      <c r="D1472" s="144"/>
    </row>
    <row r="1473" spans="4:4">
      <c r="D1473" s="144"/>
    </row>
    <row r="1474" spans="4:4">
      <c r="D1474" s="144"/>
    </row>
    <row r="1475" spans="4:4">
      <c r="D1475" s="144"/>
    </row>
    <row r="1476" spans="4:4">
      <c r="D1476" s="144"/>
    </row>
    <row r="1477" spans="4:4">
      <c r="D1477" s="144"/>
    </row>
    <row r="1478" spans="4:4">
      <c r="D1478" s="144"/>
    </row>
    <row r="1479" spans="4:4">
      <c r="D1479" s="144"/>
    </row>
    <row r="1480" spans="4:4">
      <c r="D1480" s="144"/>
    </row>
    <row r="1481" spans="4:4">
      <c r="D1481" s="144"/>
    </row>
    <row r="1482" spans="4:4">
      <c r="D1482" s="144"/>
    </row>
    <row r="1483" spans="4:4">
      <c r="D1483" s="144"/>
    </row>
    <row r="1484" spans="4:4">
      <c r="D1484" s="144"/>
    </row>
    <row r="1485" spans="4:4">
      <c r="D1485" s="144"/>
    </row>
    <row r="1486" spans="4:4">
      <c r="D1486" s="144"/>
    </row>
    <row r="1487" spans="4:4">
      <c r="D1487" s="144"/>
    </row>
    <row r="1488" spans="4:4">
      <c r="D1488" s="144"/>
    </row>
    <row r="1489" spans="4:4">
      <c r="D1489" s="144"/>
    </row>
    <row r="1490" spans="4:4">
      <c r="D1490" s="144"/>
    </row>
    <row r="1491" spans="4:4">
      <c r="D1491" s="144"/>
    </row>
    <row r="1492" spans="4:4">
      <c r="D1492" s="144"/>
    </row>
    <row r="1493" spans="4:4">
      <c r="D1493" s="144"/>
    </row>
    <row r="1494" spans="4:4">
      <c r="D1494" s="144"/>
    </row>
    <row r="1495" spans="4:4">
      <c r="D1495" s="144"/>
    </row>
    <row r="1496" spans="4:4">
      <c r="D1496" s="144"/>
    </row>
    <row r="1497" spans="4:4">
      <c r="D1497" s="144"/>
    </row>
    <row r="1498" spans="4:4">
      <c r="D1498" s="144"/>
    </row>
    <row r="1499" spans="4:4">
      <c r="D1499" s="144"/>
    </row>
    <row r="1500" spans="4:4">
      <c r="D1500" s="144"/>
    </row>
    <row r="1501" spans="4:4">
      <c r="D1501" s="144"/>
    </row>
    <row r="1502" spans="4:4">
      <c r="D1502" s="144"/>
    </row>
    <row r="1503" spans="4:4">
      <c r="D1503" s="144"/>
    </row>
    <row r="1504" spans="4:4">
      <c r="D1504" s="144"/>
    </row>
    <row r="1505" spans="4:4">
      <c r="D1505" s="144"/>
    </row>
    <row r="1506" spans="4:4">
      <c r="D1506" s="144"/>
    </row>
    <row r="1507" spans="4:4">
      <c r="D1507" s="144"/>
    </row>
    <row r="1508" spans="4:4">
      <c r="D1508" s="144"/>
    </row>
    <row r="1509" spans="4:4">
      <c r="D1509" s="144"/>
    </row>
    <row r="1510" spans="4:4">
      <c r="D1510" s="144"/>
    </row>
    <row r="1511" spans="4:4">
      <c r="D1511" s="144"/>
    </row>
    <row r="1512" spans="4:4">
      <c r="D1512" s="144"/>
    </row>
    <row r="1513" spans="4:4">
      <c r="D1513" s="144"/>
    </row>
    <row r="1514" spans="4:4">
      <c r="D1514" s="144"/>
    </row>
    <row r="1515" spans="4:4">
      <c r="D1515" s="144"/>
    </row>
    <row r="1516" spans="4:4">
      <c r="D1516" s="144"/>
    </row>
    <row r="1517" spans="4:4">
      <c r="D1517" s="144"/>
    </row>
    <row r="1518" spans="4:4">
      <c r="D1518" s="144"/>
    </row>
    <row r="1519" spans="4:4">
      <c r="D1519" s="144"/>
    </row>
    <row r="1520" spans="4:4">
      <c r="D1520" s="144"/>
    </row>
    <row r="1521" spans="4:4">
      <c r="D1521" s="144"/>
    </row>
    <row r="1522" spans="4:4">
      <c r="D1522" s="144"/>
    </row>
    <row r="1523" spans="4:4">
      <c r="D1523" s="144"/>
    </row>
    <row r="1524" spans="4:4">
      <c r="D1524" s="144"/>
    </row>
    <row r="1525" spans="4:4">
      <c r="D1525" s="144"/>
    </row>
    <row r="1526" spans="4:4">
      <c r="D1526" s="144"/>
    </row>
    <row r="1527" spans="4:4">
      <c r="D1527" s="144"/>
    </row>
    <row r="1528" spans="4:4">
      <c r="D1528" s="144"/>
    </row>
    <row r="1529" spans="4:4">
      <c r="D1529" s="144"/>
    </row>
    <row r="1530" spans="4:4">
      <c r="D1530" s="144"/>
    </row>
    <row r="1531" spans="4:4">
      <c r="D1531" s="144"/>
    </row>
    <row r="1532" spans="4:4">
      <c r="D1532" s="144"/>
    </row>
    <row r="1533" spans="4:4">
      <c r="D1533" s="144"/>
    </row>
    <row r="1534" spans="4:4">
      <c r="D1534" s="144"/>
    </row>
    <row r="1535" spans="4:4">
      <c r="D1535" s="144"/>
    </row>
    <row r="1536" spans="4:4">
      <c r="D1536" s="144"/>
    </row>
    <row r="1537" spans="4:4">
      <c r="D1537" s="144"/>
    </row>
    <row r="1538" spans="4:4">
      <c r="D1538" s="144"/>
    </row>
    <row r="1539" spans="4:4">
      <c r="D1539" s="144"/>
    </row>
    <row r="1540" spans="4:4">
      <c r="D1540" s="144"/>
    </row>
    <row r="1541" spans="4:4">
      <c r="D1541" s="144"/>
    </row>
    <row r="1542" spans="4:4">
      <c r="D1542" s="144"/>
    </row>
    <row r="1543" spans="4:4">
      <c r="D1543" s="144"/>
    </row>
    <row r="1544" spans="4:4">
      <c r="D1544" s="144"/>
    </row>
    <row r="1545" spans="4:4">
      <c r="D1545" s="144"/>
    </row>
    <row r="1546" spans="4:4">
      <c r="D1546" s="144"/>
    </row>
    <row r="1547" spans="4:4">
      <c r="D1547" s="144"/>
    </row>
    <row r="1548" spans="4:4">
      <c r="D1548" s="144"/>
    </row>
    <row r="1549" spans="4:4">
      <c r="D1549" s="144"/>
    </row>
    <row r="1550" spans="4:4">
      <c r="D1550" s="144"/>
    </row>
    <row r="1551" spans="4:4">
      <c r="D1551" s="144"/>
    </row>
    <row r="1552" spans="4:4">
      <c r="D1552" s="144"/>
    </row>
    <row r="1553" spans="4:4">
      <c r="D1553" s="144"/>
    </row>
    <row r="1554" spans="4:4">
      <c r="D1554" s="144"/>
    </row>
    <row r="1555" spans="4:4">
      <c r="D1555" s="144"/>
    </row>
    <row r="1556" spans="4:4">
      <c r="D1556" s="144"/>
    </row>
    <row r="1557" spans="4:4">
      <c r="D1557" s="144"/>
    </row>
    <row r="1558" spans="4:4">
      <c r="D1558" s="144"/>
    </row>
    <row r="1559" spans="4:4">
      <c r="D1559" s="144"/>
    </row>
    <row r="1560" spans="4:4">
      <c r="D1560" s="144"/>
    </row>
    <row r="1561" spans="4:4">
      <c r="D1561" s="144"/>
    </row>
    <row r="1562" spans="4:4">
      <c r="D1562" s="144"/>
    </row>
    <row r="1563" spans="4:4">
      <c r="D1563" s="144"/>
    </row>
    <row r="1564" spans="4:4">
      <c r="D1564" s="144"/>
    </row>
    <row r="1565" spans="4:4">
      <c r="D1565" s="144"/>
    </row>
    <row r="1566" spans="4:4">
      <c r="D1566" s="144"/>
    </row>
    <row r="1567" spans="4:4">
      <c r="D1567" s="144"/>
    </row>
    <row r="1568" spans="4:4">
      <c r="D1568" s="144"/>
    </row>
    <row r="1569" spans="4:4">
      <c r="D1569" s="144"/>
    </row>
    <row r="1570" spans="4:4">
      <c r="D1570" s="144"/>
    </row>
    <row r="1571" spans="4:4">
      <c r="D1571" s="144"/>
    </row>
    <row r="1572" spans="4:4">
      <c r="D1572" s="144"/>
    </row>
    <row r="1573" spans="4:4">
      <c r="D1573" s="144"/>
    </row>
    <row r="1574" spans="4:4">
      <c r="D1574" s="144"/>
    </row>
    <row r="1575" spans="4:4">
      <c r="D1575" s="144"/>
    </row>
    <row r="1576" spans="4:4">
      <c r="D1576" s="144"/>
    </row>
    <row r="1577" spans="4:4">
      <c r="D1577" s="144"/>
    </row>
    <row r="1578" spans="4:4">
      <c r="D1578" s="144"/>
    </row>
    <row r="1579" spans="4:4">
      <c r="D1579" s="144"/>
    </row>
    <row r="1580" spans="4:4">
      <c r="D1580" s="144"/>
    </row>
    <row r="1581" spans="4:4">
      <c r="D1581" s="144"/>
    </row>
    <row r="1582" spans="4:4">
      <c r="D1582" s="144"/>
    </row>
    <row r="1583" spans="4:4">
      <c r="D1583" s="144"/>
    </row>
    <row r="1584" spans="4:4">
      <c r="D1584" s="144"/>
    </row>
    <row r="1585" spans="4:4">
      <c r="D1585" s="144"/>
    </row>
    <row r="1586" spans="4:4">
      <c r="D1586" s="144"/>
    </row>
    <row r="1587" spans="4:4">
      <c r="D1587" s="144"/>
    </row>
    <row r="1588" spans="4:4">
      <c r="D1588" s="144"/>
    </row>
    <row r="1589" spans="4:4">
      <c r="D1589" s="144"/>
    </row>
    <row r="1590" spans="4:4">
      <c r="D1590" s="144"/>
    </row>
    <row r="1591" spans="4:4">
      <c r="D1591" s="144"/>
    </row>
    <row r="1592" spans="4:4">
      <c r="D1592" s="144"/>
    </row>
    <row r="1593" spans="4:4">
      <c r="D1593" s="144"/>
    </row>
    <row r="1594" spans="4:4">
      <c r="D1594" s="144"/>
    </row>
    <row r="1595" spans="4:4">
      <c r="D1595" s="144"/>
    </row>
    <row r="1596" spans="4:4">
      <c r="D1596" s="144"/>
    </row>
    <row r="1597" spans="4:4">
      <c r="D1597" s="144"/>
    </row>
    <row r="1598" spans="4:4">
      <c r="D1598" s="144"/>
    </row>
    <row r="1599" spans="4:4">
      <c r="D1599" s="144"/>
    </row>
    <row r="1600" spans="4:4">
      <c r="D1600" s="144"/>
    </row>
    <row r="1601" spans="4:4">
      <c r="D1601" s="144"/>
    </row>
    <row r="1602" spans="4:4">
      <c r="D1602" s="144"/>
    </row>
    <row r="1603" spans="4:4">
      <c r="D1603" s="144"/>
    </row>
    <row r="1604" spans="4:4">
      <c r="D1604" s="144"/>
    </row>
    <row r="1605" spans="4:4">
      <c r="D1605" s="144"/>
    </row>
    <row r="1606" spans="4:4">
      <c r="D1606" s="144"/>
    </row>
    <row r="1607" spans="4:4">
      <c r="D1607" s="144"/>
    </row>
    <row r="1608" spans="4:4">
      <c r="D1608" s="144"/>
    </row>
    <row r="1609" spans="4:4">
      <c r="D1609" s="144"/>
    </row>
    <row r="1610" spans="4:4">
      <c r="D1610" s="144"/>
    </row>
    <row r="1611" spans="4:4">
      <c r="D1611" s="144"/>
    </row>
    <row r="1612" spans="4:4">
      <c r="D1612" s="144"/>
    </row>
    <row r="1613" spans="4:4">
      <c r="D1613" s="144"/>
    </row>
    <row r="1614" spans="4:4">
      <c r="D1614" s="144"/>
    </row>
    <row r="1615" spans="4:4">
      <c r="D1615" s="144"/>
    </row>
    <row r="1616" spans="4:4">
      <c r="D1616" s="144"/>
    </row>
    <row r="1617" spans="4:4">
      <c r="D1617" s="144"/>
    </row>
    <row r="1618" spans="4:4">
      <c r="D1618" s="144"/>
    </row>
    <row r="1619" spans="4:4">
      <c r="D1619" s="144"/>
    </row>
    <row r="1620" spans="4:4">
      <c r="D1620" s="144"/>
    </row>
    <row r="1621" spans="4:4">
      <c r="D1621" s="144"/>
    </row>
    <row r="1622" spans="4:4">
      <c r="D1622" s="144"/>
    </row>
    <row r="1623" spans="4:4">
      <c r="D1623" s="144"/>
    </row>
    <row r="1624" spans="4:4">
      <c r="D1624" s="144"/>
    </row>
    <row r="1625" spans="4:4">
      <c r="D1625" s="144"/>
    </row>
    <row r="1626" spans="4:4">
      <c r="D1626" s="144"/>
    </row>
    <row r="1627" spans="4:4">
      <c r="D1627" s="144"/>
    </row>
    <row r="1628" spans="4:4">
      <c r="D1628" s="144"/>
    </row>
    <row r="1629" spans="4:4">
      <c r="D1629" s="144"/>
    </row>
    <row r="1630" spans="4:4">
      <c r="D1630" s="144"/>
    </row>
    <row r="1631" spans="4:4">
      <c r="D1631" s="144"/>
    </row>
    <row r="1632" spans="4:4">
      <c r="D1632" s="144"/>
    </row>
    <row r="1633" spans="4:4">
      <c r="D1633" s="144"/>
    </row>
    <row r="1634" spans="4:4">
      <c r="D1634" s="144"/>
    </row>
    <row r="1635" spans="4:4">
      <c r="D1635" s="144"/>
    </row>
    <row r="1636" spans="4:4">
      <c r="D1636" s="144"/>
    </row>
    <row r="1637" spans="4:4">
      <c r="D1637" s="144"/>
    </row>
    <row r="1638" spans="4:4">
      <c r="D1638" s="144"/>
    </row>
    <row r="1639" spans="4:4">
      <c r="D1639" s="144"/>
    </row>
    <row r="1640" spans="4:4">
      <c r="D1640" s="144"/>
    </row>
    <row r="1641" spans="4:4">
      <c r="D1641" s="144"/>
    </row>
    <row r="1642" spans="4:4">
      <c r="D1642" s="144"/>
    </row>
    <row r="1643" spans="4:4">
      <c r="D1643" s="144"/>
    </row>
    <row r="1644" spans="4:4">
      <c r="D1644" s="144"/>
    </row>
    <row r="1645" spans="4:4">
      <c r="D1645" s="144"/>
    </row>
    <row r="1646" spans="4:4">
      <c r="D1646" s="144"/>
    </row>
    <row r="1647" spans="4:4">
      <c r="D1647" s="144"/>
    </row>
    <row r="1648" spans="4:4">
      <c r="D1648" s="144"/>
    </row>
    <row r="1649" spans="4:4">
      <c r="D1649" s="144"/>
    </row>
    <row r="1650" spans="4:4">
      <c r="D1650" s="144"/>
    </row>
    <row r="1651" spans="4:4">
      <c r="D1651" s="144"/>
    </row>
    <row r="1652" spans="4:4">
      <c r="D1652" s="144"/>
    </row>
    <row r="1653" spans="4:4">
      <c r="D1653" s="144"/>
    </row>
    <row r="1654" spans="4:4">
      <c r="D1654" s="144"/>
    </row>
    <row r="1655" spans="4:4">
      <c r="D1655" s="144"/>
    </row>
    <row r="1656" spans="4:4">
      <c r="D1656" s="144"/>
    </row>
    <row r="1657" spans="4:4">
      <c r="D1657" s="144"/>
    </row>
    <row r="1658" spans="4:4">
      <c r="D1658" s="144"/>
    </row>
    <row r="1659" spans="4:4">
      <c r="D1659" s="144"/>
    </row>
    <row r="1660" spans="4:4">
      <c r="D1660" s="144"/>
    </row>
    <row r="1661" spans="4:4">
      <c r="D1661" s="144"/>
    </row>
    <row r="1662" spans="4:4">
      <c r="D1662" s="144"/>
    </row>
    <row r="1663" spans="4:4">
      <c r="D1663" s="144"/>
    </row>
    <row r="1664" spans="4:4">
      <c r="D1664" s="144"/>
    </row>
    <row r="1665" spans="4:4">
      <c r="D1665" s="144"/>
    </row>
    <row r="1666" spans="4:4">
      <c r="D1666" s="144"/>
    </row>
    <row r="1667" spans="4:4">
      <c r="D1667" s="144"/>
    </row>
    <row r="1668" spans="4:4">
      <c r="D1668" s="144"/>
    </row>
    <row r="1669" spans="4:4">
      <c r="D1669" s="144"/>
    </row>
    <row r="1670" spans="4:4">
      <c r="D1670" s="144"/>
    </row>
    <row r="1671" spans="4:4">
      <c r="D1671" s="144"/>
    </row>
    <row r="1672" spans="4:4">
      <c r="D1672" s="144"/>
    </row>
    <row r="1673" spans="4:4">
      <c r="D1673" s="144"/>
    </row>
    <row r="1674" spans="4:4">
      <c r="D1674" s="144"/>
    </row>
    <row r="1675" spans="4:4">
      <c r="D1675" s="144"/>
    </row>
    <row r="1676" spans="4:4">
      <c r="D1676" s="144"/>
    </row>
    <row r="1677" spans="4:4">
      <c r="D1677" s="144"/>
    </row>
    <row r="1678" spans="4:4">
      <c r="D1678" s="144"/>
    </row>
    <row r="1679" spans="4:4">
      <c r="D1679" s="144"/>
    </row>
    <row r="1680" spans="4:4">
      <c r="D1680" s="144"/>
    </row>
    <row r="1681" spans="4:4">
      <c r="D1681" s="144"/>
    </row>
    <row r="1682" spans="4:4">
      <c r="D1682" s="144"/>
    </row>
    <row r="1683" spans="4:4">
      <c r="D1683" s="144"/>
    </row>
    <row r="1684" spans="4:4">
      <c r="D1684" s="144"/>
    </row>
    <row r="1685" spans="4:4">
      <c r="D1685" s="144"/>
    </row>
    <row r="1686" spans="4:4">
      <c r="D1686" s="144"/>
    </row>
    <row r="1687" spans="4:4">
      <c r="D1687" s="144"/>
    </row>
    <row r="1688" spans="4:4">
      <c r="D1688" s="144"/>
    </row>
    <row r="1689" spans="4:4">
      <c r="D1689" s="144"/>
    </row>
    <row r="1690" spans="4:4">
      <c r="D1690" s="144"/>
    </row>
    <row r="1691" spans="4:4">
      <c r="D1691" s="144"/>
    </row>
    <row r="1692" spans="4:4">
      <c r="D1692" s="144"/>
    </row>
    <row r="1693" spans="4:4">
      <c r="D1693" s="144"/>
    </row>
    <row r="1694" spans="4:4">
      <c r="D1694" s="144"/>
    </row>
    <row r="1695" spans="4:4">
      <c r="D1695" s="144"/>
    </row>
    <row r="1696" spans="4:4">
      <c r="D1696" s="144"/>
    </row>
    <row r="1697" spans="4:4">
      <c r="D1697" s="144"/>
    </row>
    <row r="1698" spans="4:4">
      <c r="D1698" s="144"/>
    </row>
    <row r="1699" spans="4:4">
      <c r="D1699" s="144"/>
    </row>
    <row r="1700" spans="4:4">
      <c r="D1700" s="144"/>
    </row>
    <row r="1701" spans="4:4">
      <c r="D1701" s="144"/>
    </row>
    <row r="1702" spans="4:4">
      <c r="D1702" s="144"/>
    </row>
    <row r="1703" spans="4:4">
      <c r="D1703" s="144"/>
    </row>
    <row r="1704" spans="4:4">
      <c r="D1704" s="144"/>
    </row>
    <row r="1705" spans="4:4">
      <c r="D1705" s="144"/>
    </row>
    <row r="1706" spans="4:4">
      <c r="D1706" s="144"/>
    </row>
    <row r="1707" spans="4:4">
      <c r="D1707" s="144"/>
    </row>
    <row r="1708" spans="4:4">
      <c r="D1708" s="144"/>
    </row>
    <row r="1709" spans="4:4">
      <c r="D1709" s="144"/>
    </row>
    <row r="1710" spans="4:4">
      <c r="D1710" s="144"/>
    </row>
    <row r="1711" spans="4:4">
      <c r="D1711" s="144"/>
    </row>
    <row r="1712" spans="4:4">
      <c r="D1712" s="144"/>
    </row>
    <row r="1713" spans="4:4">
      <c r="D1713" s="144"/>
    </row>
    <row r="1714" spans="4:4">
      <c r="D1714" s="144"/>
    </row>
    <row r="1715" spans="4:4">
      <c r="D1715" s="144"/>
    </row>
    <row r="1716" spans="4:4">
      <c r="D1716" s="144"/>
    </row>
    <row r="1717" spans="4:4">
      <c r="D1717" s="144"/>
    </row>
    <row r="1718" spans="4:4">
      <c r="D1718" s="144"/>
    </row>
    <row r="1719" spans="4:4">
      <c r="D1719" s="144"/>
    </row>
    <row r="1720" spans="4:4">
      <c r="D1720" s="144"/>
    </row>
    <row r="1721" spans="4:4">
      <c r="D1721" s="144"/>
    </row>
    <row r="1722" spans="4:4">
      <c r="D1722" s="144"/>
    </row>
    <row r="1723" spans="4:4">
      <c r="D1723" s="144"/>
    </row>
    <row r="1724" spans="4:4">
      <c r="D1724" s="144"/>
    </row>
    <row r="1725" spans="4:4">
      <c r="D1725" s="144"/>
    </row>
    <row r="1726" spans="4:4">
      <c r="D1726" s="144"/>
    </row>
    <row r="1727" spans="4:4">
      <c r="D1727" s="144"/>
    </row>
    <row r="1728" spans="4:4">
      <c r="D1728" s="144"/>
    </row>
    <row r="1729" spans="4:4">
      <c r="D1729" s="144"/>
    </row>
    <row r="1730" spans="4:4">
      <c r="D1730" s="144"/>
    </row>
    <row r="1731" spans="4:4">
      <c r="D1731" s="144"/>
    </row>
    <row r="1732" spans="4:4">
      <c r="D1732" s="144"/>
    </row>
    <row r="1733" spans="4:4">
      <c r="D1733" s="144"/>
    </row>
    <row r="1734" spans="4:4">
      <c r="D1734" s="144"/>
    </row>
    <row r="1735" spans="4:4">
      <c r="D1735" s="144"/>
    </row>
    <row r="1736" spans="4:4">
      <c r="D1736" s="144"/>
    </row>
    <row r="1737" spans="4:4">
      <c r="D1737" s="144"/>
    </row>
    <row r="1738" spans="4:4">
      <c r="D1738" s="144"/>
    </row>
    <row r="1739" spans="4:4">
      <c r="D1739" s="144"/>
    </row>
    <row r="1740" spans="4:4">
      <c r="D1740" s="144"/>
    </row>
    <row r="1741" spans="4:4">
      <c r="D1741" s="144"/>
    </row>
    <row r="1742" spans="4:4">
      <c r="D1742" s="144"/>
    </row>
    <row r="1743" spans="4:4">
      <c r="D1743" s="144"/>
    </row>
    <row r="1744" spans="4:4">
      <c r="D1744" s="144"/>
    </row>
    <row r="1745" spans="4:4">
      <c r="D1745" s="144"/>
    </row>
    <row r="1746" spans="4:4">
      <c r="D1746" s="144"/>
    </row>
    <row r="1747" spans="4:4">
      <c r="D1747" s="144"/>
    </row>
    <row r="1748" spans="4:4">
      <c r="D1748" s="144"/>
    </row>
    <row r="1749" spans="4:4">
      <c r="D1749" s="144"/>
    </row>
    <row r="1750" spans="4:4">
      <c r="D1750" s="144"/>
    </row>
    <row r="1751" spans="4:4">
      <c r="D1751" s="144"/>
    </row>
    <row r="1752" spans="4:4">
      <c r="D1752" s="144"/>
    </row>
    <row r="1753" spans="4:4">
      <c r="D1753" s="144"/>
    </row>
    <row r="1754" spans="4:4">
      <c r="D1754" s="144"/>
    </row>
    <row r="1755" spans="4:4">
      <c r="D1755" s="144"/>
    </row>
    <row r="1756" spans="4:4">
      <c r="D1756" s="144"/>
    </row>
    <row r="1757" spans="4:4">
      <c r="D1757" s="144"/>
    </row>
    <row r="1758" spans="4:4">
      <c r="D1758" s="144"/>
    </row>
    <row r="1759" spans="4:4">
      <c r="D1759" s="144"/>
    </row>
    <row r="1760" spans="4:4">
      <c r="D1760" s="144"/>
    </row>
    <row r="1761" spans="4:4">
      <c r="D1761" s="144"/>
    </row>
    <row r="1762" spans="4:4">
      <c r="D1762" s="144"/>
    </row>
    <row r="1763" spans="4:4">
      <c r="D1763" s="144"/>
    </row>
    <row r="1764" spans="4:4">
      <c r="D1764" s="144"/>
    </row>
    <row r="1765" spans="4:4">
      <c r="D1765" s="144"/>
    </row>
    <row r="1766" spans="4:4">
      <c r="D1766" s="144"/>
    </row>
    <row r="1767" spans="4:4">
      <c r="D1767" s="144"/>
    </row>
    <row r="1768" spans="4:4">
      <c r="D1768" s="144"/>
    </row>
    <row r="1769" spans="4:4">
      <c r="D1769" s="144"/>
    </row>
    <row r="1770" spans="4:4">
      <c r="D1770" s="144"/>
    </row>
    <row r="1771" spans="4:4">
      <c r="D1771" s="144"/>
    </row>
    <row r="1772" spans="4:4">
      <c r="D1772" s="144"/>
    </row>
    <row r="1773" spans="4:4">
      <c r="D1773" s="144"/>
    </row>
    <row r="1774" spans="4:4">
      <c r="D1774" s="144"/>
    </row>
    <row r="1775" spans="4:4">
      <c r="D1775" s="144"/>
    </row>
    <row r="1776" spans="4:4">
      <c r="D1776" s="144"/>
    </row>
    <row r="1777" spans="4:4">
      <c r="D1777" s="144"/>
    </row>
    <row r="1778" spans="4:4">
      <c r="D1778" s="144"/>
    </row>
    <row r="1779" spans="4:4">
      <c r="D1779" s="144"/>
    </row>
    <row r="1780" spans="4:4">
      <c r="D1780" s="144"/>
    </row>
    <row r="1781" spans="4:4">
      <c r="D1781" s="144"/>
    </row>
    <row r="1782" spans="4:4">
      <c r="D1782" s="144"/>
    </row>
    <row r="1783" spans="4:4">
      <c r="D1783" s="144"/>
    </row>
    <row r="1784" spans="4:4">
      <c r="D1784" s="144"/>
    </row>
    <row r="1785" spans="4:4">
      <c r="D1785" s="144"/>
    </row>
    <row r="1786" spans="4:4">
      <c r="D1786" s="144"/>
    </row>
    <row r="1787" spans="4:4">
      <c r="D1787" s="144"/>
    </row>
    <row r="1788" spans="4:4">
      <c r="D1788" s="144"/>
    </row>
    <row r="1789" spans="4:4">
      <c r="D1789" s="144"/>
    </row>
    <row r="1790" spans="4:4">
      <c r="D1790" s="144"/>
    </row>
    <row r="1791" spans="4:4">
      <c r="D1791" s="144"/>
    </row>
    <row r="1792" spans="4:4">
      <c r="D1792" s="144"/>
    </row>
    <row r="1793" spans="4:4">
      <c r="D1793" s="144"/>
    </row>
    <row r="1794" spans="4:4">
      <c r="D1794" s="144"/>
    </row>
    <row r="1795" spans="4:4">
      <c r="D1795" s="144"/>
    </row>
    <row r="1796" spans="4:4">
      <c r="D1796" s="144"/>
    </row>
    <row r="1797" spans="4:4">
      <c r="D1797" s="144"/>
    </row>
    <row r="1798" spans="4:4">
      <c r="D1798" s="144"/>
    </row>
    <row r="1799" spans="4:4">
      <c r="D1799" s="144"/>
    </row>
    <row r="1800" spans="4:4">
      <c r="D1800" s="144"/>
    </row>
    <row r="1801" spans="4:4">
      <c r="D1801" s="144"/>
    </row>
    <row r="1802" spans="4:4">
      <c r="D1802" s="144"/>
    </row>
    <row r="1803" spans="4:4">
      <c r="D1803" s="144"/>
    </row>
    <row r="1804" spans="4:4">
      <c r="D1804" s="144"/>
    </row>
    <row r="1805" spans="4:4">
      <c r="D1805" s="144"/>
    </row>
    <row r="1806" spans="4:4">
      <c r="D1806" s="144"/>
    </row>
    <row r="1807" spans="4:4">
      <c r="D1807" s="144"/>
    </row>
    <row r="1808" spans="4:4">
      <c r="D1808" s="144"/>
    </row>
    <row r="1809" spans="4:4">
      <c r="D1809" s="144"/>
    </row>
    <row r="1810" spans="4:4">
      <c r="D1810" s="144"/>
    </row>
    <row r="1811" spans="4:4">
      <c r="D1811" s="144"/>
    </row>
    <row r="1812" spans="4:4">
      <c r="D1812" s="144"/>
    </row>
    <row r="1813" spans="4:4">
      <c r="D1813" s="144"/>
    </row>
    <row r="1814" spans="4:4">
      <c r="D1814" s="144"/>
    </row>
    <row r="1815" spans="4:4">
      <c r="D1815" s="144"/>
    </row>
    <row r="1816" spans="4:4">
      <c r="D1816" s="144"/>
    </row>
    <row r="1817" spans="4:4">
      <c r="D1817" s="144"/>
    </row>
    <row r="1818" spans="4:4">
      <c r="D1818" s="144"/>
    </row>
    <row r="1819" spans="4:4">
      <c r="D1819" s="144"/>
    </row>
    <row r="1820" spans="4:4">
      <c r="D1820" s="144"/>
    </row>
    <row r="1821" spans="4:4">
      <c r="D1821" s="144"/>
    </row>
    <row r="1822" spans="4:4">
      <c r="D1822" s="144"/>
    </row>
    <row r="1823" spans="4:4">
      <c r="D1823" s="144"/>
    </row>
    <row r="1824" spans="4:4">
      <c r="D1824" s="144"/>
    </row>
    <row r="1825" spans="4:4">
      <c r="D1825" s="144"/>
    </row>
    <row r="1826" spans="4:4">
      <c r="D1826" s="144"/>
    </row>
    <row r="1827" spans="4:4">
      <c r="D1827" s="144"/>
    </row>
    <row r="1828" spans="4:4">
      <c r="D1828" s="144"/>
    </row>
    <row r="1829" spans="4:4">
      <c r="D1829" s="144"/>
    </row>
    <row r="1830" spans="4:4">
      <c r="D1830" s="144"/>
    </row>
    <row r="1831" spans="4:4">
      <c r="D1831" s="144"/>
    </row>
    <row r="1832" spans="4:4">
      <c r="D1832" s="144"/>
    </row>
    <row r="1833" spans="4:4">
      <c r="D1833" s="144"/>
    </row>
    <row r="1834" spans="4:4">
      <c r="D1834" s="144"/>
    </row>
    <row r="1835" spans="4:4">
      <c r="D1835" s="144"/>
    </row>
    <row r="1836" spans="4:4">
      <c r="D1836" s="144"/>
    </row>
    <row r="1837" spans="4:4">
      <c r="D1837" s="144"/>
    </row>
    <row r="1838" spans="4:4">
      <c r="D1838" s="144"/>
    </row>
    <row r="1839" spans="4:4">
      <c r="D1839" s="144"/>
    </row>
    <row r="1840" spans="4:4">
      <c r="D1840" s="144"/>
    </row>
    <row r="1841" spans="4:4">
      <c r="D1841" s="144"/>
    </row>
    <row r="1842" spans="4:4">
      <c r="D1842" s="144"/>
    </row>
    <row r="1843" spans="4:4">
      <c r="D1843" s="144"/>
    </row>
    <row r="1844" spans="4:4">
      <c r="D1844" s="144"/>
    </row>
    <row r="1845" spans="4:4">
      <c r="D1845" s="144"/>
    </row>
    <row r="1846" spans="4:4">
      <c r="D1846" s="144"/>
    </row>
    <row r="1847" spans="4:4">
      <c r="D1847" s="144"/>
    </row>
    <row r="1848" spans="4:4">
      <c r="D1848" s="144"/>
    </row>
    <row r="1849" spans="4:4">
      <c r="D1849" s="144"/>
    </row>
    <row r="1850" spans="4:4">
      <c r="D1850" s="144"/>
    </row>
    <row r="1851" spans="4:4">
      <c r="D1851" s="144"/>
    </row>
    <row r="1852" spans="4:4">
      <c r="D1852" s="144"/>
    </row>
    <row r="1853" spans="4:4">
      <c r="D1853" s="144"/>
    </row>
    <row r="1854" spans="4:4">
      <c r="D1854" s="144"/>
    </row>
    <row r="1855" spans="4:4">
      <c r="D1855" s="144"/>
    </row>
    <row r="1856" spans="4:4">
      <c r="D1856" s="144"/>
    </row>
    <row r="1857" spans="4:4">
      <c r="D1857" s="144"/>
    </row>
    <row r="1858" spans="4:4">
      <c r="D1858" s="144"/>
    </row>
    <row r="1859" spans="4:4">
      <c r="D1859" s="144"/>
    </row>
    <row r="1860" spans="4:4">
      <c r="D1860" s="144"/>
    </row>
    <row r="1861" spans="4:4">
      <c r="D1861" s="144"/>
    </row>
    <row r="1862" spans="4:4">
      <c r="D1862" s="144"/>
    </row>
    <row r="1863" spans="4:4">
      <c r="D1863" s="144"/>
    </row>
    <row r="1864" spans="4:4">
      <c r="D1864" s="144"/>
    </row>
    <row r="1865" spans="4:4">
      <c r="D1865" s="144"/>
    </row>
    <row r="1866" spans="4:4">
      <c r="D1866" s="144"/>
    </row>
    <row r="1867" spans="4:4">
      <c r="D1867" s="144"/>
    </row>
    <row r="1868" spans="4:4">
      <c r="D1868" s="144"/>
    </row>
    <row r="1869" spans="4:4">
      <c r="D1869" s="144"/>
    </row>
    <row r="1870" spans="4:4">
      <c r="D1870" s="144"/>
    </row>
    <row r="1871" spans="4:4">
      <c r="D1871" s="144"/>
    </row>
    <row r="1872" spans="4:4">
      <c r="D1872" s="144"/>
    </row>
    <row r="1873" spans="4:4">
      <c r="D1873" s="144"/>
    </row>
    <row r="1874" spans="4:4">
      <c r="D1874" s="144"/>
    </row>
    <row r="1875" spans="4:4">
      <c r="D1875" s="144"/>
    </row>
    <row r="1876" spans="4:4">
      <c r="D1876" s="144"/>
    </row>
    <row r="1877" spans="4:4">
      <c r="D1877" s="144"/>
    </row>
    <row r="1878" spans="4:4">
      <c r="D1878" s="144"/>
    </row>
    <row r="1879" spans="4:4">
      <c r="D1879" s="144"/>
    </row>
    <row r="1880" spans="4:4">
      <c r="D1880" s="144"/>
    </row>
    <row r="1881" spans="4:4">
      <c r="D1881" s="144"/>
    </row>
    <row r="1882" spans="4:4">
      <c r="D1882" s="144"/>
    </row>
    <row r="1883" spans="4:4">
      <c r="D1883" s="144"/>
    </row>
    <row r="1884" spans="4:4">
      <c r="D1884" s="144"/>
    </row>
    <row r="1885" spans="4:4">
      <c r="D1885" s="144"/>
    </row>
    <row r="1886" spans="4:4">
      <c r="D1886" s="144"/>
    </row>
    <row r="1887" spans="4:4">
      <c r="D1887" s="144"/>
    </row>
    <row r="1888" spans="4:4">
      <c r="D1888" s="144"/>
    </row>
    <row r="1889" spans="4:4">
      <c r="D1889" s="144"/>
    </row>
    <row r="1890" spans="4:4">
      <c r="D1890" s="144"/>
    </row>
    <row r="1891" spans="4:4">
      <c r="D1891" s="144"/>
    </row>
    <row r="1892" spans="4:4">
      <c r="D1892" s="144"/>
    </row>
    <row r="1893" spans="4:4">
      <c r="D1893" s="144"/>
    </row>
    <row r="1894" spans="4:4">
      <c r="D1894" s="144"/>
    </row>
    <row r="1895" spans="4:4">
      <c r="D1895" s="144"/>
    </row>
    <row r="1896" spans="4:4">
      <c r="D1896" s="144"/>
    </row>
    <row r="1897" spans="4:4">
      <c r="D1897" s="144"/>
    </row>
    <row r="1898" spans="4:4">
      <c r="D1898" s="144"/>
    </row>
    <row r="1899" spans="4:4">
      <c r="D1899" s="144"/>
    </row>
    <row r="1900" spans="4:4">
      <c r="D1900" s="144"/>
    </row>
    <row r="1901" spans="4:4">
      <c r="D1901" s="144"/>
    </row>
    <row r="1902" spans="4:4">
      <c r="D1902" s="144"/>
    </row>
    <row r="1903" spans="4:4">
      <c r="D1903" s="144"/>
    </row>
    <row r="1904" spans="4:4">
      <c r="D1904" s="144"/>
    </row>
    <row r="1905" spans="4:4">
      <c r="D1905" s="144"/>
    </row>
    <row r="1906" spans="4:4">
      <c r="D1906" s="144"/>
    </row>
    <row r="1907" spans="4:4">
      <c r="D1907" s="144"/>
    </row>
    <row r="1908" spans="4:4">
      <c r="D1908" s="144"/>
    </row>
    <row r="1909" spans="4:4">
      <c r="D1909" s="144"/>
    </row>
    <row r="1910" spans="4:4">
      <c r="D1910" s="144"/>
    </row>
    <row r="1911" spans="4:4">
      <c r="D1911" s="144"/>
    </row>
    <row r="1912" spans="4:4">
      <c r="D1912" s="144"/>
    </row>
    <row r="1913" spans="4:4">
      <c r="D1913" s="144"/>
    </row>
    <row r="1914" spans="4:4">
      <c r="D1914" s="144"/>
    </row>
    <row r="1915" spans="4:4">
      <c r="D1915" s="144"/>
    </row>
    <row r="1916" spans="4:4">
      <c r="D1916" s="144"/>
    </row>
    <row r="1917" spans="4:4">
      <c r="D1917" s="144"/>
    </row>
    <row r="1918" spans="4:4">
      <c r="D1918" s="144"/>
    </row>
    <row r="1919" spans="4:4">
      <c r="D1919" s="144"/>
    </row>
    <row r="1920" spans="4:4">
      <c r="D1920" s="144"/>
    </row>
    <row r="1921" spans="4:4">
      <c r="D1921" s="144"/>
    </row>
    <row r="1922" spans="4:4">
      <c r="D1922" s="144"/>
    </row>
    <row r="1923" spans="4:4">
      <c r="D1923" s="144"/>
    </row>
    <row r="1924" spans="4:4">
      <c r="D1924" s="144"/>
    </row>
    <row r="1925" spans="4:4">
      <c r="D1925" s="144"/>
    </row>
    <row r="1926" spans="4:4">
      <c r="D1926" s="144"/>
    </row>
    <row r="1927" spans="4:4">
      <c r="D1927" s="144"/>
    </row>
    <row r="1928" spans="4:4">
      <c r="D1928" s="144"/>
    </row>
    <row r="1929" spans="4:4">
      <c r="D1929" s="144"/>
    </row>
    <row r="1930" spans="4:4">
      <c r="D1930" s="144"/>
    </row>
    <row r="1931" spans="4:4">
      <c r="D1931" s="144"/>
    </row>
    <row r="1932" spans="4:4">
      <c r="D1932" s="144"/>
    </row>
    <row r="1933" spans="4:4">
      <c r="D1933" s="144"/>
    </row>
    <row r="1934" spans="4:4">
      <c r="D1934" s="144"/>
    </row>
    <row r="1935" spans="4:4">
      <c r="D1935" s="144"/>
    </row>
    <row r="1936" spans="4:4">
      <c r="D1936" s="144"/>
    </row>
    <row r="1937" spans="4:4">
      <c r="D1937" s="144"/>
    </row>
    <row r="1938" spans="4:4">
      <c r="D1938" s="144"/>
    </row>
    <row r="1939" spans="4:4">
      <c r="D1939" s="144"/>
    </row>
    <row r="1940" spans="4:4">
      <c r="D1940" s="144"/>
    </row>
    <row r="1941" spans="4:4">
      <c r="D1941" s="144"/>
    </row>
    <row r="1942" spans="4:4">
      <c r="D1942" s="144"/>
    </row>
    <row r="1943" spans="4:4">
      <c r="D1943" s="144"/>
    </row>
    <row r="1944" spans="4:4">
      <c r="D1944" s="144"/>
    </row>
    <row r="1945" spans="4:4">
      <c r="D1945" s="144"/>
    </row>
    <row r="1946" spans="4:4">
      <c r="D1946" s="144"/>
    </row>
    <row r="1947" spans="4:4">
      <c r="D1947" s="144"/>
    </row>
    <row r="1948" spans="4:4">
      <c r="D1948" s="144"/>
    </row>
    <row r="1949" spans="4:4">
      <c r="D1949" s="144"/>
    </row>
    <row r="1950" spans="4:4">
      <c r="D1950" s="144"/>
    </row>
    <row r="1951" spans="4:4">
      <c r="D1951" s="144"/>
    </row>
    <row r="1952" spans="4:4">
      <c r="D1952" s="144"/>
    </row>
    <row r="1953" spans="4:4">
      <c r="D1953" s="144"/>
    </row>
    <row r="1954" spans="4:4">
      <c r="D1954" s="144"/>
    </row>
    <row r="1955" spans="4:4">
      <c r="D1955" s="144"/>
    </row>
    <row r="1956" spans="4:4">
      <c r="D1956" s="144"/>
    </row>
    <row r="1957" spans="4:4">
      <c r="D1957" s="144"/>
    </row>
    <row r="1958" spans="4:4">
      <c r="D1958" s="144"/>
    </row>
    <row r="1959" spans="4:4">
      <c r="D1959" s="144"/>
    </row>
    <row r="1960" spans="4:4">
      <c r="D1960" s="144"/>
    </row>
    <row r="1961" spans="4:4">
      <c r="D1961" s="144"/>
    </row>
    <row r="1962" spans="4:4">
      <c r="D1962" s="144"/>
    </row>
    <row r="1963" spans="4:4">
      <c r="D1963" s="144"/>
    </row>
    <row r="1964" spans="4:4">
      <c r="D1964" s="144"/>
    </row>
    <row r="1965" spans="4:4">
      <c r="D1965" s="144"/>
    </row>
    <row r="1966" spans="4:4">
      <c r="D1966" s="144"/>
    </row>
    <row r="1967" spans="4:4">
      <c r="D1967" s="144"/>
    </row>
    <row r="1968" spans="4:4">
      <c r="D1968" s="144"/>
    </row>
    <row r="1969" spans="4:4">
      <c r="D1969" s="144"/>
    </row>
    <row r="1970" spans="4:4">
      <c r="D1970" s="144"/>
    </row>
    <row r="1971" spans="4:4">
      <c r="D1971" s="144"/>
    </row>
    <row r="1972" spans="4:4">
      <c r="D1972" s="144"/>
    </row>
    <row r="1973" spans="4:4">
      <c r="D1973" s="144"/>
    </row>
    <row r="1974" spans="4:4">
      <c r="D1974" s="144"/>
    </row>
    <row r="1975" spans="4:4">
      <c r="D1975" s="144"/>
    </row>
    <row r="1976" spans="4:4">
      <c r="D1976" s="144"/>
    </row>
    <row r="1977" spans="4:4">
      <c r="D1977" s="144"/>
    </row>
    <row r="1978" spans="4:4">
      <c r="D1978" s="144"/>
    </row>
    <row r="1979" spans="4:4">
      <c r="D1979" s="144"/>
    </row>
    <row r="1980" spans="4:4">
      <c r="D1980" s="144"/>
    </row>
    <row r="1981" spans="4:4">
      <c r="D1981" s="144"/>
    </row>
    <row r="1982" spans="4:4">
      <c r="D1982" s="144"/>
    </row>
    <row r="1983" spans="4:4">
      <c r="D1983" s="144"/>
    </row>
    <row r="1984" spans="4:4">
      <c r="D1984" s="144"/>
    </row>
    <row r="1985" spans="4:4">
      <c r="D1985" s="144"/>
    </row>
    <row r="1986" spans="4:4">
      <c r="D1986" s="144"/>
    </row>
    <row r="1987" spans="4:4">
      <c r="D1987" s="144"/>
    </row>
    <row r="1988" spans="4:4">
      <c r="D1988" s="144"/>
    </row>
    <row r="1989" spans="4:4">
      <c r="D1989" s="144"/>
    </row>
    <row r="1990" spans="4:4">
      <c r="D1990" s="144"/>
    </row>
    <row r="1991" spans="4:4">
      <c r="D1991" s="144"/>
    </row>
    <row r="1992" spans="4:4">
      <c r="D1992" s="144"/>
    </row>
    <row r="1993" spans="4:4">
      <c r="D1993" s="144"/>
    </row>
    <row r="1994" spans="4:4">
      <c r="D1994" s="144"/>
    </row>
    <row r="1995" spans="4:4">
      <c r="D1995" s="144"/>
    </row>
    <row r="1996" spans="4:4">
      <c r="D1996" s="144"/>
    </row>
    <row r="1997" spans="4:4">
      <c r="D1997" s="144"/>
    </row>
    <row r="1998" spans="4:4">
      <c r="D1998" s="144"/>
    </row>
    <row r="1999" spans="4:4">
      <c r="D1999" s="144"/>
    </row>
    <row r="2000" spans="4:4">
      <c r="D2000" s="144"/>
    </row>
    <row r="2001" spans="4:4">
      <c r="D2001" s="144"/>
    </row>
    <row r="2002" spans="4:4">
      <c r="D2002" s="144"/>
    </row>
    <row r="2003" spans="4:4">
      <c r="D2003" s="144"/>
    </row>
    <row r="2004" spans="4:4">
      <c r="D2004" s="144"/>
    </row>
    <row r="2005" spans="4:4">
      <c r="D2005" s="144"/>
    </row>
    <row r="2006" spans="4:4">
      <c r="D2006" s="144"/>
    </row>
    <row r="2007" spans="4:4">
      <c r="D2007" s="144"/>
    </row>
    <row r="2008" spans="4:4">
      <c r="D2008" s="144"/>
    </row>
    <row r="2009" spans="4:4">
      <c r="D2009" s="144"/>
    </row>
    <row r="2010" spans="4:4">
      <c r="D2010" s="144"/>
    </row>
    <row r="2011" spans="4:4">
      <c r="D2011" s="144"/>
    </row>
    <row r="2012" spans="4:4">
      <c r="D2012" s="144"/>
    </row>
    <row r="2013" spans="4:4">
      <c r="D2013" s="144"/>
    </row>
    <row r="2014" spans="4:4">
      <c r="D2014" s="144"/>
    </row>
    <row r="2015" spans="4:4">
      <c r="D2015" s="144"/>
    </row>
    <row r="2016" spans="4:4">
      <c r="D2016" s="144"/>
    </row>
    <row r="2017" spans="4:4">
      <c r="D2017" s="144"/>
    </row>
    <row r="2018" spans="4:4">
      <c r="D2018" s="144"/>
    </row>
    <row r="2019" spans="4:4">
      <c r="D2019" s="144"/>
    </row>
    <row r="2020" spans="4:4">
      <c r="D2020" s="144"/>
    </row>
    <row r="2021" spans="4:4">
      <c r="D2021" s="144"/>
    </row>
    <row r="2022" spans="4:4">
      <c r="D2022" s="144"/>
    </row>
    <row r="2023" spans="4:4">
      <c r="D2023" s="144"/>
    </row>
    <row r="2024" spans="4:4">
      <c r="D2024" s="144"/>
    </row>
    <row r="2025" spans="4:4">
      <c r="D2025" s="144"/>
    </row>
    <row r="2026" spans="4:4">
      <c r="D2026" s="144"/>
    </row>
    <row r="2027" spans="4:4">
      <c r="D2027" s="144"/>
    </row>
    <row r="2028" spans="4:4">
      <c r="D2028" s="144"/>
    </row>
    <row r="2029" spans="4:4">
      <c r="D2029" s="144"/>
    </row>
    <row r="2030" spans="4:4">
      <c r="D2030" s="144"/>
    </row>
    <row r="2031" spans="4:4">
      <c r="D2031" s="144"/>
    </row>
    <row r="2032" spans="4:4">
      <c r="D2032" s="144"/>
    </row>
    <row r="2033" spans="4:4">
      <c r="D2033" s="144"/>
    </row>
    <row r="2034" spans="4:4">
      <c r="D2034" s="144"/>
    </row>
    <row r="2035" spans="4:4">
      <c r="D2035" s="144"/>
    </row>
    <row r="2036" spans="4:4">
      <c r="D2036" s="144"/>
    </row>
    <row r="2037" spans="4:4">
      <c r="D2037" s="144"/>
    </row>
    <row r="2038" spans="4:4">
      <c r="D2038" s="144"/>
    </row>
    <row r="2039" spans="4:4">
      <c r="D2039" s="144"/>
    </row>
    <row r="2040" spans="4:4">
      <c r="D2040" s="144"/>
    </row>
    <row r="2041" spans="4:4">
      <c r="D2041" s="144"/>
    </row>
    <row r="2042" spans="4:4">
      <c r="D2042" s="144"/>
    </row>
    <row r="2043" spans="4:4">
      <c r="D2043" s="144"/>
    </row>
    <row r="2044" spans="4:4">
      <c r="D2044" s="144"/>
    </row>
    <row r="2045" spans="4:4">
      <c r="D2045" s="144"/>
    </row>
    <row r="2046" spans="4:4">
      <c r="D2046" s="144"/>
    </row>
    <row r="2047" spans="4:4">
      <c r="D2047" s="144"/>
    </row>
    <row r="2048" spans="4:4">
      <c r="D2048" s="144"/>
    </row>
    <row r="2049" spans="4:4">
      <c r="D2049" s="144"/>
    </row>
    <row r="2050" spans="4:4">
      <c r="D2050" s="144"/>
    </row>
    <row r="2051" spans="4:4">
      <c r="D2051" s="144"/>
    </row>
    <row r="2052" spans="4:4">
      <c r="D2052" s="144"/>
    </row>
    <row r="2053" spans="4:4">
      <c r="D2053" s="144"/>
    </row>
    <row r="2054" spans="4:4">
      <c r="D2054" s="144"/>
    </row>
    <row r="2055" spans="4:4">
      <c r="D2055" s="144"/>
    </row>
    <row r="2056" spans="4:4">
      <c r="D2056" s="144"/>
    </row>
    <row r="2057" spans="4:4">
      <c r="D2057" s="144"/>
    </row>
    <row r="2058" spans="4:4">
      <c r="D2058" s="144"/>
    </row>
    <row r="2059" spans="4:4">
      <c r="D2059" s="144"/>
    </row>
    <row r="2060" spans="4:4">
      <c r="D2060" s="144"/>
    </row>
    <row r="2061" spans="4:4">
      <c r="D2061" s="144"/>
    </row>
    <row r="2062" spans="4:4">
      <c r="D2062" s="144"/>
    </row>
    <row r="2063" spans="4:4">
      <c r="D2063" s="144"/>
    </row>
    <row r="2064" spans="4:4">
      <c r="D2064" s="144"/>
    </row>
    <row r="2065" spans="4:4">
      <c r="D2065" s="144"/>
    </row>
    <row r="2066" spans="4:4">
      <c r="D2066" s="144"/>
    </row>
    <row r="2067" spans="4:4">
      <c r="D2067" s="144"/>
    </row>
    <row r="2068" spans="4:4">
      <c r="D2068" s="144"/>
    </row>
    <row r="2069" spans="4:4">
      <c r="D2069" s="144"/>
    </row>
    <row r="2070" spans="4:4">
      <c r="D2070" s="144"/>
    </row>
    <row r="2071" spans="4:4">
      <c r="D2071" s="144"/>
    </row>
    <row r="2072" spans="4:4">
      <c r="D2072" s="144"/>
    </row>
    <row r="2073" spans="4:4">
      <c r="D2073" s="144"/>
    </row>
    <row r="2074" spans="4:4">
      <c r="D2074" s="144"/>
    </row>
    <row r="2075" spans="4:4">
      <c r="D2075" s="144"/>
    </row>
    <row r="2076" spans="4:4">
      <c r="D2076" s="144"/>
    </row>
    <row r="2077" spans="4:4">
      <c r="D2077" s="144"/>
    </row>
    <row r="2078" spans="4:4">
      <c r="D2078" s="144"/>
    </row>
    <row r="2079" spans="4:4">
      <c r="D2079" s="144"/>
    </row>
    <row r="2080" spans="4:4">
      <c r="D2080" s="144"/>
    </row>
    <row r="2081" spans="4:4">
      <c r="D2081" s="144"/>
    </row>
    <row r="2082" spans="4:4">
      <c r="D2082" s="144"/>
    </row>
    <row r="2083" spans="4:4">
      <c r="D2083" s="144"/>
    </row>
    <row r="2084" spans="4:4">
      <c r="D2084" s="144"/>
    </row>
    <row r="2085" spans="4:4">
      <c r="D2085" s="144"/>
    </row>
    <row r="2086" spans="4:4">
      <c r="D2086" s="144"/>
    </row>
    <row r="2087" spans="4:4">
      <c r="D2087" s="144"/>
    </row>
    <row r="2088" spans="4:4">
      <c r="D2088" s="144"/>
    </row>
    <row r="2089" spans="4:4">
      <c r="D2089" s="144"/>
    </row>
    <row r="2090" spans="4:4">
      <c r="D2090" s="144"/>
    </row>
    <row r="2091" spans="4:4">
      <c r="D2091" s="144"/>
    </row>
    <row r="2092" spans="4:4">
      <c r="D2092" s="144"/>
    </row>
    <row r="2093" spans="4:4">
      <c r="D2093" s="144"/>
    </row>
    <row r="2094" spans="4:4">
      <c r="D2094" s="144"/>
    </row>
    <row r="2095" spans="4:4">
      <c r="D2095" s="144"/>
    </row>
    <row r="2096" spans="4:4">
      <c r="D2096" s="144"/>
    </row>
    <row r="2097" spans="4:4">
      <c r="D2097" s="144"/>
    </row>
    <row r="2098" spans="4:4">
      <c r="D2098" s="144"/>
    </row>
    <row r="2099" spans="4:4">
      <c r="D2099" s="144"/>
    </row>
    <row r="2100" spans="4:4">
      <c r="D2100" s="144"/>
    </row>
    <row r="2101" spans="4:4">
      <c r="D2101" s="144"/>
    </row>
    <row r="2102" spans="4:4">
      <c r="D2102" s="144"/>
    </row>
    <row r="2103" spans="4:4">
      <c r="D2103" s="144"/>
    </row>
    <row r="2104" spans="4:4">
      <c r="D2104" s="144"/>
    </row>
    <row r="2105" spans="4:4">
      <c r="D2105" s="144"/>
    </row>
    <row r="2106" spans="4:4">
      <c r="D2106" s="144"/>
    </row>
    <row r="2107" spans="4:4">
      <c r="D2107" s="144"/>
    </row>
    <row r="2108" spans="4:4">
      <c r="D2108" s="144"/>
    </row>
    <row r="2109" spans="4:4">
      <c r="D2109" s="144"/>
    </row>
    <row r="2110" spans="4:4">
      <c r="D2110" s="144"/>
    </row>
    <row r="2111" spans="4:4">
      <c r="D2111" s="144"/>
    </row>
    <row r="2112" spans="4:4">
      <c r="D2112" s="144"/>
    </row>
    <row r="2113" spans="4:4">
      <c r="D2113" s="144"/>
    </row>
    <row r="2114" spans="4:4">
      <c r="D2114" s="144"/>
    </row>
    <row r="2115" spans="4:4">
      <c r="D2115" s="144"/>
    </row>
    <row r="2116" spans="4:4">
      <c r="D2116" s="144"/>
    </row>
    <row r="2117" spans="4:4">
      <c r="D2117" s="144"/>
    </row>
    <row r="2118" spans="4:4">
      <c r="D2118" s="144"/>
    </row>
    <row r="2119" spans="4:4">
      <c r="D2119" s="144"/>
    </row>
    <row r="2120" spans="4:4">
      <c r="D2120" s="144"/>
    </row>
    <row r="2121" spans="4:4">
      <c r="D2121" s="144"/>
    </row>
    <row r="2122" spans="4:4">
      <c r="D2122" s="144"/>
    </row>
    <row r="2123" spans="4:4">
      <c r="D2123" s="144"/>
    </row>
    <row r="2124" spans="4:4">
      <c r="D2124" s="144"/>
    </row>
    <row r="2125" spans="4:4">
      <c r="D2125" s="144"/>
    </row>
    <row r="2126" spans="4:4">
      <c r="D2126" s="144"/>
    </row>
    <row r="2127" spans="4:4">
      <c r="D2127" s="144"/>
    </row>
    <row r="2128" spans="4:4">
      <c r="D2128" s="144"/>
    </row>
    <row r="2129" spans="4:4">
      <c r="D2129" s="144"/>
    </row>
    <row r="2130" spans="4:4">
      <c r="D2130" s="144"/>
    </row>
    <row r="2131" spans="4:4">
      <c r="D2131" s="144"/>
    </row>
    <row r="2132" spans="4:4">
      <c r="D2132" s="144"/>
    </row>
    <row r="2133" spans="4:4">
      <c r="D2133" s="144"/>
    </row>
    <row r="2134" spans="4:4">
      <c r="D2134" s="144"/>
    </row>
    <row r="2135" spans="4:4">
      <c r="D2135" s="144"/>
    </row>
    <row r="2136" spans="4:4">
      <c r="D2136" s="144"/>
    </row>
    <row r="2137" spans="4:4">
      <c r="D2137" s="144"/>
    </row>
    <row r="2138" spans="4:4">
      <c r="D2138" s="144"/>
    </row>
    <row r="2139" spans="4:4">
      <c r="D2139" s="144"/>
    </row>
    <row r="2140" spans="4:4">
      <c r="D2140" s="144"/>
    </row>
    <row r="2141" spans="4:4">
      <c r="D2141" s="144"/>
    </row>
    <row r="2142" spans="4:4">
      <c r="D2142" s="144"/>
    </row>
    <row r="2143" spans="4:4">
      <c r="D2143" s="144"/>
    </row>
    <row r="2144" spans="4:4">
      <c r="D2144" s="144"/>
    </row>
    <row r="2145" spans="4:4">
      <c r="D2145" s="144"/>
    </row>
    <row r="2146" spans="4:4">
      <c r="D2146" s="144"/>
    </row>
    <row r="2147" spans="4:4">
      <c r="D2147" s="144"/>
    </row>
    <row r="2148" spans="4:4">
      <c r="D2148" s="144"/>
    </row>
    <row r="2149" spans="4:4">
      <c r="D2149" s="144"/>
    </row>
    <row r="2150" spans="4:4">
      <c r="D2150" s="144"/>
    </row>
    <row r="2151" spans="4:4">
      <c r="D2151" s="144"/>
    </row>
    <row r="2152" spans="4:4">
      <c r="D2152" s="144"/>
    </row>
    <row r="2153" spans="4:4">
      <c r="D2153" s="144"/>
    </row>
    <row r="2154" spans="4:4">
      <c r="D2154" s="144"/>
    </row>
    <row r="2155" spans="4:4">
      <c r="D2155" s="144"/>
    </row>
    <row r="2156" spans="4:4">
      <c r="D2156" s="144"/>
    </row>
    <row r="2157" spans="4:4">
      <c r="D2157" s="144"/>
    </row>
    <row r="2158" spans="4:4">
      <c r="D2158" s="144"/>
    </row>
    <row r="2159" spans="4:4">
      <c r="D2159" s="144"/>
    </row>
    <row r="2160" spans="4:4">
      <c r="D2160" s="144"/>
    </row>
    <row r="2161" spans="4:4">
      <c r="D2161" s="144"/>
    </row>
    <row r="2162" spans="4:4">
      <c r="D2162" s="144"/>
    </row>
    <row r="2163" spans="4:4">
      <c r="D2163" s="144"/>
    </row>
    <row r="2164" spans="4:4">
      <c r="D2164" s="144"/>
    </row>
    <row r="2165" spans="4:4">
      <c r="D2165" s="144"/>
    </row>
    <row r="2166" spans="4:4">
      <c r="D2166" s="144"/>
    </row>
    <row r="2167" spans="4:4">
      <c r="D2167" s="144"/>
    </row>
    <row r="2168" spans="4:4">
      <c r="D2168" s="144"/>
    </row>
    <row r="2169" spans="4:4">
      <c r="D2169" s="144"/>
    </row>
    <row r="2170" spans="4:4">
      <c r="D2170" s="144"/>
    </row>
    <row r="2171" spans="4:4">
      <c r="D2171" s="144"/>
    </row>
    <row r="2172" spans="4:4">
      <c r="D2172" s="144"/>
    </row>
    <row r="2173" spans="4:4">
      <c r="D2173" s="144"/>
    </row>
    <row r="2174" spans="4:4">
      <c r="D2174" s="144"/>
    </row>
    <row r="2175" spans="4:4">
      <c r="D2175" s="144"/>
    </row>
    <row r="2176" spans="4:4">
      <c r="D2176" s="144"/>
    </row>
    <row r="2177" spans="4:4">
      <c r="D2177" s="144"/>
    </row>
    <row r="2178" spans="4:4">
      <c r="D2178" s="144"/>
    </row>
    <row r="2179" spans="4:4">
      <c r="D2179" s="144"/>
    </row>
    <row r="2180" spans="4:4">
      <c r="D2180" s="144"/>
    </row>
    <row r="2181" spans="4:4">
      <c r="D2181" s="144"/>
    </row>
    <row r="2182" spans="4:4">
      <c r="D2182" s="144"/>
    </row>
    <row r="2183" spans="4:4">
      <c r="D2183" s="144"/>
    </row>
    <row r="2184" spans="4:4">
      <c r="D2184" s="144"/>
    </row>
    <row r="2185" spans="4:4">
      <c r="D2185" s="144"/>
    </row>
    <row r="2186" spans="4:4">
      <c r="D2186" s="144"/>
    </row>
    <row r="2187" spans="4:4">
      <c r="D2187" s="144"/>
    </row>
    <row r="2188" spans="4:4">
      <c r="D2188" s="144"/>
    </row>
    <row r="2189" spans="4:4">
      <c r="D2189" s="144"/>
    </row>
    <row r="2190" spans="4:4">
      <c r="D2190" s="144"/>
    </row>
    <row r="2191" spans="4:4">
      <c r="D2191" s="144"/>
    </row>
    <row r="2192" spans="4:4">
      <c r="D2192" s="144"/>
    </row>
    <row r="2193" spans="4:4">
      <c r="D2193" s="144"/>
    </row>
    <row r="2194" spans="4:4">
      <c r="D2194" s="144"/>
    </row>
    <row r="2195" spans="4:4">
      <c r="D2195" s="144"/>
    </row>
    <row r="2196" spans="4:4">
      <c r="D2196" s="144"/>
    </row>
    <row r="2197" spans="4:4">
      <c r="D2197" s="144"/>
    </row>
    <row r="2198" spans="4:4">
      <c r="D2198" s="144"/>
    </row>
    <row r="2199" spans="4:4">
      <c r="D2199" s="144"/>
    </row>
    <row r="2200" spans="4:4">
      <c r="D2200" s="144"/>
    </row>
    <row r="2201" spans="4:4">
      <c r="D2201" s="144"/>
    </row>
    <row r="2202" spans="4:4">
      <c r="D2202" s="144"/>
    </row>
    <row r="2203" spans="4:4">
      <c r="D2203" s="144"/>
    </row>
    <row r="2204" spans="4:4">
      <c r="D2204" s="144"/>
    </row>
    <row r="2205" spans="4:4">
      <c r="D2205" s="144"/>
    </row>
    <row r="2206" spans="4:4">
      <c r="D2206" s="144"/>
    </row>
    <row r="2207" spans="4:4">
      <c r="D2207" s="144"/>
    </row>
    <row r="2208" spans="4:4">
      <c r="D2208" s="144"/>
    </row>
    <row r="2209" spans="4:4">
      <c r="D2209" s="144"/>
    </row>
    <row r="2210" spans="4:4">
      <c r="D2210" s="144"/>
    </row>
    <row r="2211" spans="4:4">
      <c r="D2211" s="144"/>
    </row>
    <row r="2212" spans="4:4">
      <c r="D2212" s="144"/>
    </row>
    <row r="2213" spans="4:4">
      <c r="D2213" s="144"/>
    </row>
    <row r="2214" spans="4:4">
      <c r="D2214" s="144"/>
    </row>
    <row r="2215" spans="4:4">
      <c r="D2215" s="144"/>
    </row>
    <row r="2216" spans="4:4">
      <c r="D2216" s="144"/>
    </row>
    <row r="2217" spans="4:4">
      <c r="D2217" s="144"/>
    </row>
    <row r="2218" spans="4:4">
      <c r="D2218" s="144"/>
    </row>
    <row r="2219" spans="4:4">
      <c r="D2219" s="144"/>
    </row>
    <row r="2220" spans="4:4">
      <c r="D2220" s="144"/>
    </row>
    <row r="2221" spans="4:4">
      <c r="D2221" s="144"/>
    </row>
    <row r="2222" spans="4:4">
      <c r="D2222" s="144"/>
    </row>
    <row r="2223" spans="4:4">
      <c r="D2223" s="144"/>
    </row>
    <row r="2224" spans="4:4">
      <c r="D2224" s="144"/>
    </row>
    <row r="2225" spans="4:4">
      <c r="D2225" s="144"/>
    </row>
    <row r="2226" spans="4:4">
      <c r="D2226" s="144"/>
    </row>
    <row r="2227" spans="4:4">
      <c r="D2227" s="144"/>
    </row>
    <row r="2228" spans="4:4">
      <c r="D2228" s="144"/>
    </row>
    <row r="2229" spans="4:4">
      <c r="D2229" s="144"/>
    </row>
    <row r="2230" spans="4:4">
      <c r="D2230" s="144"/>
    </row>
    <row r="2231" spans="4:4">
      <c r="D2231" s="144"/>
    </row>
    <row r="2232" spans="4:4">
      <c r="D2232" s="144"/>
    </row>
    <row r="2233" spans="4:4">
      <c r="D2233" s="144"/>
    </row>
    <row r="2234" spans="4:4">
      <c r="D2234" s="144"/>
    </row>
    <row r="2235" spans="4:4">
      <c r="D2235" s="144"/>
    </row>
    <row r="2236" spans="4:4">
      <c r="D2236" s="144"/>
    </row>
    <row r="2237" spans="4:4">
      <c r="D2237" s="144"/>
    </row>
    <row r="2238" spans="4:4">
      <c r="D2238" s="144"/>
    </row>
    <row r="2239" spans="4:4">
      <c r="D2239" s="144"/>
    </row>
    <row r="2240" spans="4:4">
      <c r="D2240" s="144"/>
    </row>
    <row r="2241" spans="4:4">
      <c r="D2241" s="144"/>
    </row>
    <row r="2242" spans="4:4">
      <c r="D2242" s="144"/>
    </row>
    <row r="2243" spans="4:4">
      <c r="D2243" s="144"/>
    </row>
    <row r="2244" spans="4:4">
      <c r="D2244" s="144"/>
    </row>
    <row r="2245" spans="4:4">
      <c r="D2245" s="144"/>
    </row>
    <row r="2246" spans="4:4">
      <c r="D2246" s="144"/>
    </row>
    <row r="2247" spans="4:4">
      <c r="D2247" s="144"/>
    </row>
    <row r="2248" spans="4:4">
      <c r="D2248" s="144"/>
    </row>
    <row r="2249" spans="4:4">
      <c r="D2249" s="144"/>
    </row>
    <row r="2250" spans="4:4">
      <c r="D2250" s="144"/>
    </row>
    <row r="2251" spans="4:4">
      <c r="D2251" s="144"/>
    </row>
    <row r="2252" spans="4:4">
      <c r="D2252" s="144"/>
    </row>
    <row r="2253" spans="4:4">
      <c r="D2253" s="144"/>
    </row>
    <row r="2254" spans="4:4">
      <c r="D2254" s="144"/>
    </row>
    <row r="2255" spans="4:4">
      <c r="D2255" s="144"/>
    </row>
    <row r="2256" spans="4:4">
      <c r="D2256" s="144"/>
    </row>
    <row r="2257" spans="4:4">
      <c r="D2257" s="144"/>
    </row>
    <row r="2258" spans="4:4">
      <c r="D2258" s="144"/>
    </row>
    <row r="2259" spans="4:4">
      <c r="D2259" s="144"/>
    </row>
    <row r="2260" spans="4:4">
      <c r="D2260" s="144"/>
    </row>
    <row r="2261" spans="4:4">
      <c r="D2261" s="144"/>
    </row>
    <row r="2262" spans="4:4">
      <c r="D2262" s="144"/>
    </row>
    <row r="2263" spans="4:4">
      <c r="D2263" s="144"/>
    </row>
    <row r="2264" spans="4:4">
      <c r="D2264" s="144"/>
    </row>
    <row r="2265" spans="4:4">
      <c r="D2265" s="144"/>
    </row>
    <row r="2266" spans="4:4">
      <c r="D2266" s="144"/>
    </row>
    <row r="2267" spans="4:4">
      <c r="D2267" s="144"/>
    </row>
    <row r="2268" spans="4:4">
      <c r="D2268" s="144"/>
    </row>
    <row r="2269" spans="4:4">
      <c r="D2269" s="144"/>
    </row>
    <row r="2270" spans="4:4">
      <c r="D2270" s="144"/>
    </row>
    <row r="2271" spans="4:4">
      <c r="D2271" s="144"/>
    </row>
    <row r="2272" spans="4:4">
      <c r="D2272" s="144"/>
    </row>
    <row r="2273" spans="4:4">
      <c r="D2273" s="144"/>
    </row>
    <row r="2274" spans="4:4">
      <c r="D2274" s="144"/>
    </row>
    <row r="2275" spans="4:4">
      <c r="D2275" s="144"/>
    </row>
    <row r="2276" spans="4:4">
      <c r="D2276" s="144"/>
    </row>
    <row r="2277" spans="4:4">
      <c r="D2277" s="144"/>
    </row>
    <row r="2278" spans="4:4">
      <c r="D2278" s="144"/>
    </row>
    <row r="2279" spans="4:4">
      <c r="D2279" s="144"/>
    </row>
    <row r="2280" spans="4:4">
      <c r="D2280" s="144"/>
    </row>
    <row r="2281" spans="4:4">
      <c r="D2281" s="144"/>
    </row>
    <row r="2282" spans="4:4">
      <c r="D2282" s="144"/>
    </row>
    <row r="2283" spans="4:4">
      <c r="D2283" s="144"/>
    </row>
    <row r="2284" spans="4:4">
      <c r="D2284" s="144"/>
    </row>
    <row r="2285" spans="4:4">
      <c r="D2285" s="144"/>
    </row>
    <row r="2286" spans="4:4">
      <c r="D2286" s="144"/>
    </row>
    <row r="2287" spans="4:4">
      <c r="D2287" s="144"/>
    </row>
    <row r="2288" spans="4:4">
      <c r="D2288" s="144"/>
    </row>
    <row r="2289" spans="4:4">
      <c r="D2289" s="144"/>
    </row>
    <row r="2290" spans="4:4">
      <c r="D2290" s="144"/>
    </row>
    <row r="2291" spans="4:4">
      <c r="D2291" s="144"/>
    </row>
    <row r="2292" spans="4:4">
      <c r="D2292" s="144"/>
    </row>
    <row r="2293" spans="4:4">
      <c r="D2293" s="144"/>
    </row>
    <row r="2294" spans="4:4">
      <c r="D2294" s="144"/>
    </row>
    <row r="2295" spans="4:4">
      <c r="D2295" s="144"/>
    </row>
    <row r="2296" spans="4:4">
      <c r="D2296" s="144"/>
    </row>
    <row r="2297" spans="4:4">
      <c r="D2297" s="144"/>
    </row>
    <row r="2298" spans="4:4">
      <c r="D2298" s="144"/>
    </row>
    <row r="2299" spans="4:4">
      <c r="D2299" s="144"/>
    </row>
    <row r="2300" spans="4:4">
      <c r="D2300" s="144"/>
    </row>
    <row r="2301" spans="4:4">
      <c r="D2301" s="144"/>
    </row>
    <row r="2302" spans="4:4">
      <c r="D2302" s="144"/>
    </row>
    <row r="2303" spans="4:4">
      <c r="D2303" s="144"/>
    </row>
    <row r="2304" spans="4:4">
      <c r="D2304" s="144"/>
    </row>
    <row r="2305" spans="4:4">
      <c r="D2305" s="144"/>
    </row>
    <row r="2306" spans="4:4">
      <c r="D2306" s="144"/>
    </row>
    <row r="2307" spans="4:4">
      <c r="D2307" s="144"/>
    </row>
    <row r="2308" spans="4:4">
      <c r="D2308" s="144"/>
    </row>
    <row r="2309" spans="4:4">
      <c r="D2309" s="144"/>
    </row>
    <row r="2310" spans="4:4">
      <c r="D2310" s="144"/>
    </row>
    <row r="2311" spans="4:4">
      <c r="D2311" s="144"/>
    </row>
    <row r="2312" spans="4:4">
      <c r="D2312" s="144"/>
    </row>
    <row r="2313" spans="4:4">
      <c r="D2313" s="144"/>
    </row>
    <row r="2314" spans="4:4">
      <c r="D2314" s="144"/>
    </row>
    <row r="2315" spans="4:4">
      <c r="D2315" s="144"/>
    </row>
    <row r="2316" spans="4:4">
      <c r="D2316" s="144"/>
    </row>
    <row r="2317" spans="4:4">
      <c r="D2317" s="144"/>
    </row>
    <row r="2318" spans="4:4">
      <c r="D2318" s="144"/>
    </row>
    <row r="2319" spans="4:4">
      <c r="D2319" s="144"/>
    </row>
    <row r="2320" spans="4:4">
      <c r="D2320" s="144"/>
    </row>
    <row r="2321" spans="4:4">
      <c r="D2321" s="144"/>
    </row>
    <row r="2322" spans="4:4">
      <c r="D2322" s="144"/>
    </row>
    <row r="2323" spans="4:4">
      <c r="D2323" s="144"/>
    </row>
    <row r="2324" spans="4:4">
      <c r="D2324" s="144"/>
    </row>
    <row r="2325" spans="4:4">
      <c r="D2325" s="144"/>
    </row>
    <row r="2326" spans="4:4">
      <c r="D2326" s="144"/>
    </row>
    <row r="2327" spans="4:4">
      <c r="D2327" s="144"/>
    </row>
    <row r="2328" spans="4:4">
      <c r="D2328" s="144"/>
    </row>
    <row r="2329" spans="4:4">
      <c r="D2329" s="144"/>
    </row>
    <row r="2330" spans="4:4">
      <c r="D2330" s="144"/>
    </row>
    <row r="2331" spans="4:4">
      <c r="D2331" s="144"/>
    </row>
    <row r="2332" spans="4:4">
      <c r="D2332" s="144"/>
    </row>
    <row r="2333" spans="4:4">
      <c r="D2333" s="144"/>
    </row>
    <row r="2334" spans="4:4">
      <c r="D2334" s="144"/>
    </row>
    <row r="2335" spans="4:4">
      <c r="D2335" s="144"/>
    </row>
    <row r="2336" spans="4:4">
      <c r="D2336" s="144"/>
    </row>
    <row r="2337" spans="4:4">
      <c r="D2337" s="144"/>
    </row>
    <row r="2338" spans="4:4">
      <c r="D2338" s="144"/>
    </row>
    <row r="2339" spans="4:4">
      <c r="D2339" s="144"/>
    </row>
    <row r="2340" spans="4:4">
      <c r="D2340" s="144"/>
    </row>
    <row r="2341" spans="4:4">
      <c r="D2341" s="144"/>
    </row>
    <row r="2342" spans="4:4">
      <c r="D2342" s="144"/>
    </row>
    <row r="2343" spans="4:4">
      <c r="D2343" s="144"/>
    </row>
    <row r="2344" spans="4:4">
      <c r="D2344" s="144"/>
    </row>
    <row r="2345" spans="4:4">
      <c r="D2345" s="144"/>
    </row>
    <row r="2346" spans="4:4">
      <c r="D2346" s="144"/>
    </row>
    <row r="2347" spans="4:4">
      <c r="D2347" s="144"/>
    </row>
    <row r="2348" spans="4:4">
      <c r="D2348" s="144"/>
    </row>
    <row r="2349" spans="4:4">
      <c r="D2349" s="144"/>
    </row>
    <row r="2350" spans="4:4">
      <c r="D2350" s="144"/>
    </row>
    <row r="2351" spans="4:4">
      <c r="D2351" s="144"/>
    </row>
    <row r="2352" spans="4:4">
      <c r="D2352" s="144"/>
    </row>
    <row r="2353" spans="4:4">
      <c r="D2353" s="144"/>
    </row>
    <row r="2354" spans="4:4">
      <c r="D2354" s="144"/>
    </row>
    <row r="2355" spans="4:4">
      <c r="D2355" s="144"/>
    </row>
    <row r="2356" spans="4:4">
      <c r="D2356" s="144"/>
    </row>
    <row r="2357" spans="4:4">
      <c r="D2357" s="144"/>
    </row>
    <row r="2358" spans="4:4">
      <c r="D2358" s="144"/>
    </row>
    <row r="2359" spans="4:4">
      <c r="D2359" s="144"/>
    </row>
    <row r="2360" spans="4:4">
      <c r="D2360" s="144"/>
    </row>
    <row r="2361" spans="4:4">
      <c r="D2361" s="144"/>
    </row>
    <row r="2362" spans="4:4">
      <c r="D2362" s="144"/>
    </row>
    <row r="2363" spans="4:4">
      <c r="D2363" s="144"/>
    </row>
    <row r="2364" spans="4:4">
      <c r="D2364" s="144"/>
    </row>
    <row r="2365" spans="4:4">
      <c r="D2365" s="144"/>
    </row>
    <row r="2366" spans="4:4">
      <c r="D2366" s="144"/>
    </row>
    <row r="2367" spans="4:4">
      <c r="D2367" s="144"/>
    </row>
    <row r="2368" spans="4:4">
      <c r="D2368" s="144"/>
    </row>
    <row r="2369" spans="4:4">
      <c r="D2369" s="144"/>
    </row>
    <row r="2370" spans="4:4">
      <c r="D2370" s="144"/>
    </row>
    <row r="2371" spans="4:4">
      <c r="D2371" s="144"/>
    </row>
    <row r="2372" spans="4:4">
      <c r="D2372" s="144"/>
    </row>
    <row r="2373" spans="4:4">
      <c r="D2373" s="144"/>
    </row>
    <row r="2374" spans="4:4">
      <c r="D2374" s="144"/>
    </row>
    <row r="2375" spans="4:4">
      <c r="D2375" s="144"/>
    </row>
    <row r="2376" spans="4:4">
      <c r="D2376" s="144"/>
    </row>
    <row r="2377" spans="4:4">
      <c r="D2377" s="144"/>
    </row>
    <row r="2378" spans="4:4">
      <c r="D2378" s="144"/>
    </row>
    <row r="2379" spans="4:4">
      <c r="D2379" s="144"/>
    </row>
    <row r="2380" spans="4:4">
      <c r="D2380" s="144"/>
    </row>
    <row r="2381" spans="4:4">
      <c r="D2381" s="144"/>
    </row>
    <row r="2382" spans="4:4">
      <c r="D2382" s="144"/>
    </row>
    <row r="2383" spans="4:4">
      <c r="D2383" s="144"/>
    </row>
    <row r="2384" spans="4:4">
      <c r="D2384" s="144"/>
    </row>
    <row r="2385" spans="4:4">
      <c r="D2385" s="144"/>
    </row>
    <row r="2386" spans="4:4">
      <c r="D2386" s="144"/>
    </row>
    <row r="2387" spans="4:4">
      <c r="D2387" s="144"/>
    </row>
    <row r="2388" spans="4:4">
      <c r="D2388" s="144"/>
    </row>
    <row r="2389" spans="4:4">
      <c r="D2389" s="144"/>
    </row>
    <row r="2390" spans="4:4">
      <c r="D2390" s="144"/>
    </row>
    <row r="2391" spans="4:4">
      <c r="D2391" s="144"/>
    </row>
    <row r="2392" spans="4:4">
      <c r="D2392" s="144"/>
    </row>
    <row r="2393" spans="4:4">
      <c r="D2393" s="144"/>
    </row>
    <row r="2394" spans="4:4">
      <c r="D2394" s="144"/>
    </row>
    <row r="2395" spans="4:4">
      <c r="D2395" s="144"/>
    </row>
    <row r="2396" spans="4:4">
      <c r="D2396" s="144"/>
    </row>
    <row r="2397" spans="4:4">
      <c r="D2397" s="144"/>
    </row>
    <row r="2398" spans="4:4">
      <c r="D2398" s="144"/>
    </row>
    <row r="2399" spans="4:4">
      <c r="D2399" s="144"/>
    </row>
    <row r="2400" spans="4:4">
      <c r="D2400" s="144"/>
    </row>
    <row r="2401" spans="4:4">
      <c r="D2401" s="144"/>
    </row>
    <row r="2402" spans="4:4">
      <c r="D2402" s="144"/>
    </row>
    <row r="2403" spans="4:4">
      <c r="D2403" s="144"/>
    </row>
    <row r="2404" spans="4:4">
      <c r="D2404" s="144"/>
    </row>
    <row r="2405" spans="4:4">
      <c r="D2405" s="144"/>
    </row>
    <row r="2406" spans="4:4">
      <c r="D2406" s="144"/>
    </row>
    <row r="2407" spans="4:4">
      <c r="D2407" s="144"/>
    </row>
    <row r="2408" spans="4:4">
      <c r="D2408" s="144"/>
    </row>
    <row r="2409" spans="4:4">
      <c r="D2409" s="144"/>
    </row>
    <row r="2410" spans="4:4">
      <c r="D2410" s="144"/>
    </row>
    <row r="2411" spans="4:4">
      <c r="D2411" s="144"/>
    </row>
    <row r="2412" spans="4:4">
      <c r="D2412" s="144"/>
    </row>
    <row r="2413" spans="4:4">
      <c r="D2413" s="144"/>
    </row>
    <row r="2414" spans="4:4">
      <c r="D2414" s="144"/>
    </row>
    <row r="2415" spans="4:4">
      <c r="D2415" s="144"/>
    </row>
    <row r="2416" spans="4:4">
      <c r="D2416" s="144"/>
    </row>
    <row r="2417" spans="4:4">
      <c r="D2417" s="144"/>
    </row>
    <row r="2418" spans="4:4">
      <c r="D2418" s="144"/>
    </row>
    <row r="2419" spans="4:4">
      <c r="D2419" s="144"/>
    </row>
    <row r="2420" spans="4:4">
      <c r="D2420" s="144"/>
    </row>
    <row r="2421" spans="4:4">
      <c r="D2421" s="144"/>
    </row>
    <row r="2422" spans="4:4">
      <c r="D2422" s="144"/>
    </row>
    <row r="2423" spans="4:4">
      <c r="D2423" s="144"/>
    </row>
    <row r="2424" spans="4:4">
      <c r="D2424" s="144"/>
    </row>
    <row r="2425" spans="4:4">
      <c r="D2425" s="144"/>
    </row>
    <row r="2426" spans="4:4">
      <c r="D2426" s="144"/>
    </row>
    <row r="2427" spans="4:4">
      <c r="D2427" s="144"/>
    </row>
    <row r="2428" spans="4:4">
      <c r="D2428" s="144"/>
    </row>
    <row r="2429" spans="4:4">
      <c r="D2429" s="144"/>
    </row>
    <row r="2430" spans="4:4">
      <c r="D2430" s="144"/>
    </row>
    <row r="2431" spans="4:4">
      <c r="D2431" s="144"/>
    </row>
    <row r="2432" spans="4:4">
      <c r="D2432" s="144"/>
    </row>
    <row r="2433" spans="4:4">
      <c r="D2433" s="144"/>
    </row>
    <row r="2434" spans="4:4">
      <c r="D2434" s="144"/>
    </row>
    <row r="2435" spans="4:4">
      <c r="D2435" s="144"/>
    </row>
    <row r="2436" spans="4:4">
      <c r="D2436" s="144"/>
    </row>
    <row r="2437" spans="4:4">
      <c r="D2437" s="144"/>
    </row>
    <row r="2438" spans="4:4">
      <c r="D2438" s="144"/>
    </row>
    <row r="2439" spans="4:4">
      <c r="D2439" s="144"/>
    </row>
    <row r="2440" spans="4:4">
      <c r="D2440" s="144"/>
    </row>
    <row r="2441" spans="4:4">
      <c r="D2441" s="144"/>
    </row>
    <row r="2442" spans="4:4">
      <c r="D2442" s="144"/>
    </row>
    <row r="2443" spans="4:4">
      <c r="D2443" s="144"/>
    </row>
    <row r="2444" spans="4:4">
      <c r="D2444" s="144"/>
    </row>
    <row r="2445" spans="4:4">
      <c r="D2445" s="144"/>
    </row>
    <row r="2446" spans="4:4">
      <c r="D2446" s="144"/>
    </row>
    <row r="2447" spans="4:4">
      <c r="D2447" s="144"/>
    </row>
    <row r="2448" spans="4:4">
      <c r="D2448" s="144"/>
    </row>
    <row r="2449" spans="4:4">
      <c r="D2449" s="144"/>
    </row>
    <row r="2450" spans="4:4">
      <c r="D2450" s="144"/>
    </row>
    <row r="2451" spans="4:4">
      <c r="D2451" s="144"/>
    </row>
    <row r="2452" spans="4:4">
      <c r="D2452" s="144"/>
    </row>
    <row r="2453" spans="4:4">
      <c r="D2453" s="144"/>
    </row>
    <row r="2454" spans="4:4">
      <c r="D2454" s="144"/>
    </row>
    <row r="2455" spans="4:4">
      <c r="D2455" s="144"/>
    </row>
    <row r="2456" spans="4:4">
      <c r="D2456" s="144"/>
    </row>
    <row r="2457" spans="4:4">
      <c r="D2457" s="144"/>
    </row>
    <row r="2458" spans="4:4">
      <c r="D2458" s="144"/>
    </row>
    <row r="2459" spans="4:4">
      <c r="D2459" s="144"/>
    </row>
    <row r="2460" spans="4:4">
      <c r="D2460" s="144"/>
    </row>
    <row r="2461" spans="4:4">
      <c r="D2461" s="144"/>
    </row>
    <row r="2462" spans="4:4">
      <c r="D2462" s="144"/>
    </row>
    <row r="2463" spans="4:4">
      <c r="D2463" s="144"/>
    </row>
    <row r="2464" spans="4:4">
      <c r="D2464" s="144"/>
    </row>
    <row r="2465" spans="4:4">
      <c r="D2465" s="144"/>
    </row>
    <row r="2466" spans="4:4">
      <c r="D2466" s="144"/>
    </row>
    <row r="2467" spans="4:4">
      <c r="D2467" s="144"/>
    </row>
    <row r="2468" spans="4:4">
      <c r="D2468" s="144"/>
    </row>
    <row r="2469" spans="4:4">
      <c r="D2469" s="144"/>
    </row>
    <row r="2470" spans="4:4">
      <c r="D2470" s="144"/>
    </row>
    <row r="2471" spans="4:4">
      <c r="D2471" s="144"/>
    </row>
    <row r="2472" spans="4:4">
      <c r="D2472" s="144"/>
    </row>
    <row r="2473" spans="4:4">
      <c r="D2473" s="144"/>
    </row>
    <row r="2474" spans="4:4">
      <c r="D2474" s="144"/>
    </row>
    <row r="2475" spans="4:4">
      <c r="D2475" s="144"/>
    </row>
    <row r="2476" spans="4:4">
      <c r="D2476" s="144"/>
    </row>
    <row r="2477" spans="4:4">
      <c r="D2477" s="144"/>
    </row>
    <row r="2478" spans="4:4">
      <c r="D2478" s="144"/>
    </row>
    <row r="2479" spans="4:4">
      <c r="D2479" s="144"/>
    </row>
    <row r="2480" spans="4:4">
      <c r="D2480" s="144"/>
    </row>
    <row r="2481" spans="4:4">
      <c r="D2481" s="144"/>
    </row>
    <row r="2482" spans="4:4">
      <c r="D2482" s="144"/>
    </row>
    <row r="2483" spans="4:4">
      <c r="D2483" s="144"/>
    </row>
    <row r="2484" spans="4:4">
      <c r="D2484" s="144"/>
    </row>
    <row r="2485" spans="4:4">
      <c r="D2485" s="144"/>
    </row>
    <row r="2486" spans="4:4">
      <c r="D2486" s="144"/>
    </row>
    <row r="2487" spans="4:4">
      <c r="D2487" s="144"/>
    </row>
    <row r="2488" spans="4:4">
      <c r="D2488" s="144"/>
    </row>
    <row r="2489" spans="4:4">
      <c r="D2489" s="144"/>
    </row>
    <row r="2490" spans="4:4">
      <c r="D2490" s="144"/>
    </row>
    <row r="2491" spans="4:4">
      <c r="D2491" s="144"/>
    </row>
    <row r="2492" spans="4:4">
      <c r="D2492" s="144"/>
    </row>
    <row r="2493" spans="4:4">
      <c r="D2493" s="144"/>
    </row>
    <row r="2494" spans="4:4">
      <c r="D2494" s="144"/>
    </row>
    <row r="2495" spans="4:4">
      <c r="D2495" s="144"/>
    </row>
    <row r="2496" spans="4:4">
      <c r="D2496" s="144"/>
    </row>
    <row r="2497" spans="4:4">
      <c r="D2497" s="144"/>
    </row>
    <row r="2498" spans="4:4">
      <c r="D2498" s="144"/>
    </row>
    <row r="2499" spans="4:4">
      <c r="D2499" s="144"/>
    </row>
    <row r="2500" spans="4:4">
      <c r="D2500" s="144"/>
    </row>
    <row r="2501" spans="4:4">
      <c r="D2501" s="144"/>
    </row>
    <row r="2502" spans="4:4">
      <c r="D2502" s="144"/>
    </row>
    <row r="2503" spans="4:4">
      <c r="D2503" s="144"/>
    </row>
    <row r="2504" spans="4:4">
      <c r="D2504" s="144"/>
    </row>
    <row r="2505" spans="4:4">
      <c r="D2505" s="144"/>
    </row>
    <row r="2506" spans="4:4">
      <c r="D2506" s="144"/>
    </row>
    <row r="2507" spans="4:4">
      <c r="D2507" s="144"/>
    </row>
    <row r="2508" spans="4:4">
      <c r="D2508" s="144"/>
    </row>
    <row r="2509" spans="4:4">
      <c r="D2509" s="144"/>
    </row>
    <row r="2510" spans="4:4">
      <c r="D2510" s="144"/>
    </row>
    <row r="2511" spans="4:4">
      <c r="D2511" s="144"/>
    </row>
    <row r="2512" spans="4:4">
      <c r="D2512" s="144"/>
    </row>
    <row r="2513" spans="4:4">
      <c r="D2513" s="144"/>
    </row>
    <row r="2514" spans="4:4">
      <c r="D2514" s="144"/>
    </row>
    <row r="2515" spans="4:4">
      <c r="D2515" s="144"/>
    </row>
    <row r="2516" spans="4:4">
      <c r="D2516" s="144"/>
    </row>
    <row r="2517" spans="4:4">
      <c r="D2517" s="144"/>
    </row>
    <row r="2518" spans="4:4">
      <c r="D2518" s="144"/>
    </row>
    <row r="2519" spans="4:4">
      <c r="D2519" s="144"/>
    </row>
    <row r="2520" spans="4:4">
      <c r="D2520" s="144"/>
    </row>
    <row r="2521" spans="4:4">
      <c r="D2521" s="144"/>
    </row>
    <row r="2522" spans="4:4">
      <c r="D2522" s="144"/>
    </row>
    <row r="2523" spans="4:4">
      <c r="D2523" s="144"/>
    </row>
    <row r="2524" spans="4:4">
      <c r="D2524" s="144"/>
    </row>
    <row r="2525" spans="4:4">
      <c r="D2525" s="144"/>
    </row>
    <row r="2526" spans="4:4">
      <c r="D2526" s="144"/>
    </row>
    <row r="2527" spans="4:4">
      <c r="D2527" s="144"/>
    </row>
    <row r="2528" spans="4:4">
      <c r="D2528" s="144"/>
    </row>
    <row r="2529" spans="4:4">
      <c r="D2529" s="144"/>
    </row>
    <row r="2530" spans="4:4">
      <c r="D2530" s="144"/>
    </row>
    <row r="2531" spans="4:4">
      <c r="D2531" s="144"/>
    </row>
    <row r="2532" spans="4:4">
      <c r="D2532" s="144"/>
    </row>
    <row r="2533" spans="4:4">
      <c r="D2533" s="144"/>
    </row>
    <row r="2534" spans="4:4">
      <c r="D2534" s="144"/>
    </row>
    <row r="2535" spans="4:4">
      <c r="D2535" s="144"/>
    </row>
    <row r="2536" spans="4:4">
      <c r="D2536" s="144"/>
    </row>
    <row r="2537" spans="4:4">
      <c r="D2537" s="144"/>
    </row>
    <row r="2538" spans="4:4">
      <c r="D2538" s="144"/>
    </row>
    <row r="2539" spans="4:4">
      <c r="D2539" s="144"/>
    </row>
    <row r="2540" spans="4:4">
      <c r="D2540" s="144"/>
    </row>
    <row r="2541" spans="4:4">
      <c r="D2541" s="144"/>
    </row>
    <row r="2542" spans="4:4">
      <c r="D2542" s="144"/>
    </row>
    <row r="2543" spans="4:4">
      <c r="D2543" s="144"/>
    </row>
    <row r="2544" spans="4:4">
      <c r="D2544" s="144"/>
    </row>
    <row r="2545" spans="4:4">
      <c r="D2545" s="144"/>
    </row>
    <row r="2546" spans="4:4">
      <c r="D2546" s="144"/>
    </row>
    <row r="2547" spans="4:4">
      <c r="D2547" s="144"/>
    </row>
    <row r="2548" spans="4:4">
      <c r="D2548" s="144"/>
    </row>
    <row r="2549" spans="4:4">
      <c r="D2549" s="144"/>
    </row>
    <row r="2550" spans="4:4">
      <c r="D2550" s="144"/>
    </row>
    <row r="2551" spans="4:4">
      <c r="D2551" s="144"/>
    </row>
    <row r="2552" spans="4:4">
      <c r="D2552" s="144"/>
    </row>
    <row r="2553" spans="4:4">
      <c r="D2553" s="144"/>
    </row>
    <row r="2554" spans="4:4">
      <c r="D2554" s="144"/>
    </row>
    <row r="2555" spans="4:4">
      <c r="D2555" s="144"/>
    </row>
    <row r="2556" spans="4:4">
      <c r="D2556" s="144"/>
    </row>
    <row r="2557" spans="4:4">
      <c r="D2557" s="144"/>
    </row>
    <row r="2558" spans="4:4">
      <c r="D2558" s="144"/>
    </row>
    <row r="2559" spans="4:4">
      <c r="D2559" s="144"/>
    </row>
    <row r="2560" spans="4:4">
      <c r="D2560" s="144"/>
    </row>
    <row r="2561" spans="4:4">
      <c r="D2561" s="144"/>
    </row>
    <row r="2562" spans="4:4">
      <c r="D2562" s="144"/>
    </row>
    <row r="2563" spans="4:4">
      <c r="D2563" s="144"/>
    </row>
    <row r="2564" spans="4:4">
      <c r="D2564" s="144"/>
    </row>
    <row r="2565" spans="4:4">
      <c r="D2565" s="144"/>
    </row>
    <row r="2566" spans="4:4">
      <c r="D2566" s="144"/>
    </row>
    <row r="2567" spans="4:4">
      <c r="D2567" s="144"/>
    </row>
    <row r="2568" spans="4:4">
      <c r="D2568" s="144"/>
    </row>
    <row r="2569" spans="4:4">
      <c r="D2569" s="144"/>
    </row>
    <row r="2570" spans="4:4">
      <c r="D2570" s="144"/>
    </row>
    <row r="2571" spans="4:4">
      <c r="D2571" s="144"/>
    </row>
    <row r="2572" spans="4:4">
      <c r="D2572" s="144"/>
    </row>
    <row r="2573" spans="4:4">
      <c r="D2573" s="144"/>
    </row>
    <row r="2574" spans="4:4">
      <c r="D2574" s="144"/>
    </row>
    <row r="2575" spans="4:4">
      <c r="D2575" s="144"/>
    </row>
    <row r="2576" spans="4:4">
      <c r="D2576" s="144"/>
    </row>
    <row r="2577" spans="4:4">
      <c r="D2577" s="144"/>
    </row>
    <row r="2578" spans="4:4">
      <c r="D2578" s="144"/>
    </row>
    <row r="2579" spans="4:4">
      <c r="D2579" s="144"/>
    </row>
    <row r="2580" spans="4:4">
      <c r="D2580" s="144"/>
    </row>
    <row r="2581" spans="4:4">
      <c r="D2581" s="144"/>
    </row>
    <row r="2582" spans="4:4">
      <c r="D2582" s="144"/>
    </row>
    <row r="2583" spans="4:4">
      <c r="D2583" s="144"/>
    </row>
    <row r="2584" spans="4:4">
      <c r="D2584" s="144"/>
    </row>
    <row r="2585" spans="4:4">
      <c r="D2585" s="144"/>
    </row>
    <row r="2586" spans="4:4">
      <c r="D2586" s="144"/>
    </row>
    <row r="2587" spans="4:4">
      <c r="D2587" s="144"/>
    </row>
    <row r="2588" spans="4:4">
      <c r="D2588" s="144"/>
    </row>
    <row r="2589" spans="4:4">
      <c r="D2589" s="144"/>
    </row>
    <row r="2590" spans="4:4">
      <c r="D2590" s="144"/>
    </row>
    <row r="2591" spans="4:4">
      <c r="D2591" s="144"/>
    </row>
    <row r="2592" spans="4:4">
      <c r="D2592" s="144"/>
    </row>
    <row r="2593" spans="4:4">
      <c r="D2593" s="144"/>
    </row>
    <row r="2594" spans="4:4">
      <c r="D2594" s="144"/>
    </row>
    <row r="2595" spans="4:4">
      <c r="D2595" s="144"/>
    </row>
    <row r="2596" spans="4:4">
      <c r="D2596" s="144"/>
    </row>
    <row r="2597" spans="4:4">
      <c r="D2597" s="144"/>
    </row>
    <row r="2598" spans="4:4">
      <c r="D2598" s="144"/>
    </row>
    <row r="2599" spans="4:4">
      <c r="D2599" s="144"/>
    </row>
    <row r="2600" spans="4:4">
      <c r="D2600" s="144"/>
    </row>
    <row r="2601" spans="4:4">
      <c r="D2601" s="144"/>
    </row>
    <row r="2602" spans="4:4">
      <c r="D2602" s="144"/>
    </row>
    <row r="2603" spans="4:4">
      <c r="D2603" s="144"/>
    </row>
    <row r="2604" spans="4:4">
      <c r="D2604" s="144"/>
    </row>
    <row r="2605" spans="4:4">
      <c r="D2605" s="144"/>
    </row>
    <row r="2606" spans="4:4">
      <c r="D2606" s="144"/>
    </row>
    <row r="2607" spans="4:4">
      <c r="D2607" s="144"/>
    </row>
    <row r="2608" spans="4:4">
      <c r="D2608" s="144"/>
    </row>
    <row r="2609" spans="4:4">
      <c r="D2609" s="144"/>
    </row>
    <row r="2610" spans="4:4">
      <c r="D2610" s="144"/>
    </row>
    <row r="2611" spans="4:4">
      <c r="D2611" s="144"/>
    </row>
    <row r="2612" spans="4:4">
      <c r="D2612" s="144"/>
    </row>
    <row r="2613" spans="4:4">
      <c r="D2613" s="144"/>
    </row>
    <row r="2614" spans="4:4">
      <c r="D2614" s="144"/>
    </row>
    <row r="2615" spans="4:4">
      <c r="D2615" s="144"/>
    </row>
    <row r="2616" spans="4:4">
      <c r="D2616" s="144"/>
    </row>
    <row r="2617" spans="4:4">
      <c r="D2617" s="144"/>
    </row>
    <row r="2618" spans="4:4">
      <c r="D2618" s="144"/>
    </row>
    <row r="2619" spans="4:4">
      <c r="D2619" s="144"/>
    </row>
    <row r="2620" spans="4:4">
      <c r="D2620" s="144"/>
    </row>
    <row r="2621" spans="4:4">
      <c r="D2621" s="144"/>
    </row>
    <row r="2622" spans="4:4">
      <c r="D2622" s="144"/>
    </row>
    <row r="2623" spans="4:4">
      <c r="D2623" s="144"/>
    </row>
    <row r="2624" spans="4:4">
      <c r="D2624" s="144"/>
    </row>
    <row r="2625" spans="4:4">
      <c r="D2625" s="144"/>
    </row>
    <row r="2626" spans="4:4">
      <c r="D2626" s="144"/>
    </row>
    <row r="2627" spans="4:4">
      <c r="D2627" s="144"/>
    </row>
    <row r="2628" spans="4:4">
      <c r="D2628" s="144"/>
    </row>
    <row r="2629" spans="4:4">
      <c r="D2629" s="144"/>
    </row>
    <row r="2630" spans="4:4">
      <c r="D2630" s="144"/>
    </row>
    <row r="2631" spans="4:4">
      <c r="D2631" s="144"/>
    </row>
    <row r="2632" spans="4:4">
      <c r="D2632" s="144"/>
    </row>
    <row r="2633" spans="4:4">
      <c r="D2633" s="144"/>
    </row>
    <row r="2634" spans="4:4">
      <c r="D2634" s="144"/>
    </row>
    <row r="2635" spans="4:4">
      <c r="D2635" s="144"/>
    </row>
    <row r="2636" spans="4:4">
      <c r="D2636" s="144"/>
    </row>
    <row r="2637" spans="4:4">
      <c r="D2637" s="144"/>
    </row>
    <row r="2638" spans="4:4">
      <c r="D2638" s="144"/>
    </row>
    <row r="2639" spans="4:4">
      <c r="D2639" s="144"/>
    </row>
    <row r="2640" spans="4:4">
      <c r="D2640" s="144"/>
    </row>
    <row r="2641" spans="4:4">
      <c r="D2641" s="144"/>
    </row>
    <row r="2642" spans="4:4">
      <c r="D2642" s="144"/>
    </row>
    <row r="2643" spans="4:4">
      <c r="D2643" s="144"/>
    </row>
    <row r="2644" spans="4:4">
      <c r="D2644" s="144"/>
    </row>
    <row r="2645" spans="4:4">
      <c r="D2645" s="144"/>
    </row>
    <row r="2646" spans="4:4">
      <c r="D2646" s="144"/>
    </row>
    <row r="2647" spans="4:4">
      <c r="D2647" s="144"/>
    </row>
    <row r="2648" spans="4:4">
      <c r="D2648" s="144"/>
    </row>
    <row r="2649" spans="4:4">
      <c r="D2649" s="144"/>
    </row>
    <row r="2650" spans="4:4">
      <c r="D2650" s="144"/>
    </row>
    <row r="2651" spans="4:4">
      <c r="D2651" s="144"/>
    </row>
    <row r="2652" spans="4:4">
      <c r="D2652" s="144"/>
    </row>
    <row r="2653" spans="4:4">
      <c r="D2653" s="144"/>
    </row>
    <row r="2654" spans="4:4">
      <c r="D2654" s="144"/>
    </row>
    <row r="2655" spans="4:4">
      <c r="D2655" s="144"/>
    </row>
    <row r="2656" spans="4:4">
      <c r="D2656" s="144"/>
    </row>
    <row r="2657" spans="4:4">
      <c r="D2657" s="144"/>
    </row>
    <row r="2658" spans="4:4">
      <c r="D2658" s="144"/>
    </row>
    <row r="2659" spans="4:4">
      <c r="D2659" s="144"/>
    </row>
    <row r="2660" spans="4:4">
      <c r="D2660" s="144"/>
    </row>
    <row r="2661" spans="4:4">
      <c r="D2661" s="144"/>
    </row>
    <row r="2662" spans="4:4">
      <c r="D2662" s="144"/>
    </row>
    <row r="2663" spans="4:4">
      <c r="D2663" s="144"/>
    </row>
    <row r="2664" spans="4:4">
      <c r="D2664" s="144"/>
    </row>
    <row r="2665" spans="4:4">
      <c r="D2665" s="144"/>
    </row>
    <row r="2666" spans="4:4">
      <c r="D2666" s="144"/>
    </row>
    <row r="2667" spans="4:4">
      <c r="D2667" s="144"/>
    </row>
    <row r="2668" spans="4:4">
      <c r="D2668" s="144"/>
    </row>
    <row r="2669" spans="4:4">
      <c r="D2669" s="144"/>
    </row>
    <row r="2670" spans="4:4">
      <c r="D2670" s="144"/>
    </row>
    <row r="2671" spans="4:4">
      <c r="D2671" s="144"/>
    </row>
    <row r="2672" spans="4:4">
      <c r="D2672" s="144"/>
    </row>
    <row r="2673" spans="4:4">
      <c r="D2673" s="144"/>
    </row>
    <row r="2674" spans="4:4">
      <c r="D2674" s="144"/>
    </row>
    <row r="2675" spans="4:4">
      <c r="D2675" s="144"/>
    </row>
    <row r="2676" spans="4:4">
      <c r="D2676" s="144"/>
    </row>
    <row r="2677" spans="4:4">
      <c r="D2677" s="144"/>
    </row>
    <row r="2678" spans="4:4">
      <c r="D2678" s="144"/>
    </row>
    <row r="2679" spans="4:4">
      <c r="D2679" s="144"/>
    </row>
    <row r="2680" spans="4:4">
      <c r="D2680" s="144"/>
    </row>
    <row r="2681" spans="4:4">
      <c r="D2681" s="144"/>
    </row>
    <row r="2682" spans="4:4">
      <c r="D2682" s="144"/>
    </row>
    <row r="2683" spans="4:4">
      <c r="D2683" s="144"/>
    </row>
    <row r="2684" spans="4:4">
      <c r="D2684" s="144"/>
    </row>
    <row r="2685" spans="4:4">
      <c r="D2685" s="144"/>
    </row>
    <row r="2686" spans="4:4">
      <c r="D2686" s="144"/>
    </row>
    <row r="2687" spans="4:4">
      <c r="D2687" s="144"/>
    </row>
    <row r="2688" spans="4:4">
      <c r="D2688" s="144"/>
    </row>
    <row r="2689" spans="4:4">
      <c r="D2689" s="144"/>
    </row>
    <row r="2690" spans="4:4">
      <c r="D2690" s="144"/>
    </row>
    <row r="2691" spans="4:4">
      <c r="D2691" s="144"/>
    </row>
    <row r="2692" spans="4:4">
      <c r="D2692" s="144"/>
    </row>
    <row r="2693" spans="4:4">
      <c r="D2693" s="144"/>
    </row>
    <row r="2694" spans="4:4">
      <c r="D2694" s="144"/>
    </row>
    <row r="2695" spans="4:4">
      <c r="D2695" s="144"/>
    </row>
    <row r="2696" spans="4:4">
      <c r="D2696" s="144"/>
    </row>
    <row r="2697" spans="4:4">
      <c r="D2697" s="144"/>
    </row>
    <row r="2698" spans="4:4">
      <c r="D2698" s="144"/>
    </row>
    <row r="2699" spans="4:4">
      <c r="D2699" s="144"/>
    </row>
    <row r="2700" spans="4:4">
      <c r="D2700" s="144"/>
    </row>
    <row r="2701" spans="4:4">
      <c r="D2701" s="144"/>
    </row>
    <row r="2702" spans="4:4">
      <c r="D2702" s="144"/>
    </row>
    <row r="2703" spans="4:4">
      <c r="D2703" s="144"/>
    </row>
    <row r="2704" spans="4:4">
      <c r="D2704" s="144"/>
    </row>
    <row r="2705" spans="4:4">
      <c r="D2705" s="144"/>
    </row>
    <row r="2706" spans="4:4">
      <c r="D2706" s="144"/>
    </row>
    <row r="2707" spans="4:4">
      <c r="D2707" s="144"/>
    </row>
    <row r="2708" spans="4:4">
      <c r="D2708" s="144"/>
    </row>
    <row r="2709" spans="4:4">
      <c r="D2709" s="144"/>
    </row>
    <row r="2710" spans="4:4">
      <c r="D2710" s="144"/>
    </row>
    <row r="2711" spans="4:4">
      <c r="D2711" s="144"/>
    </row>
    <row r="2712" spans="4:4">
      <c r="D2712" s="144"/>
    </row>
    <row r="2713" spans="4:4">
      <c r="D2713" s="144"/>
    </row>
    <row r="2714" spans="4:4">
      <c r="D2714" s="144"/>
    </row>
    <row r="2715" spans="4:4">
      <c r="D2715" s="144"/>
    </row>
    <row r="2716" spans="4:4">
      <c r="D2716" s="144"/>
    </row>
    <row r="2717" spans="4:4">
      <c r="D2717" s="144"/>
    </row>
    <row r="2718" spans="4:4">
      <c r="D2718" s="144"/>
    </row>
    <row r="2719" spans="4:4">
      <c r="D2719" s="144"/>
    </row>
    <row r="2720" spans="4:4">
      <c r="D2720" s="144"/>
    </row>
    <row r="2721" spans="4:4">
      <c r="D2721" s="144"/>
    </row>
    <row r="2722" spans="4:4">
      <c r="D2722" s="144"/>
    </row>
    <row r="2723" spans="4:4">
      <c r="D2723" s="144"/>
    </row>
    <row r="2724" spans="4:4">
      <c r="D2724" s="144"/>
    </row>
    <row r="2725" spans="4:4">
      <c r="D2725" s="144"/>
    </row>
    <row r="2726" spans="4:4">
      <c r="D2726" s="144"/>
    </row>
    <row r="2727" spans="4:4">
      <c r="D2727" s="144"/>
    </row>
    <row r="2728" spans="4:4">
      <c r="D2728" s="144"/>
    </row>
    <row r="2729" spans="4:4">
      <c r="D2729" s="144"/>
    </row>
    <row r="2730" spans="4:4">
      <c r="D2730" s="144"/>
    </row>
    <row r="2731" spans="4:4">
      <c r="D2731" s="144"/>
    </row>
    <row r="2732" spans="4:4">
      <c r="D2732" s="144"/>
    </row>
    <row r="2733" spans="4:4">
      <c r="D2733" s="144"/>
    </row>
    <row r="2734" spans="4:4">
      <c r="D2734" s="144"/>
    </row>
    <row r="2735" spans="4:4">
      <c r="D2735" s="144"/>
    </row>
    <row r="2736" spans="4:4">
      <c r="D2736" s="144"/>
    </row>
    <row r="2737" spans="4:4">
      <c r="D2737" s="144"/>
    </row>
    <row r="2738" spans="4:4">
      <c r="D2738" s="144"/>
    </row>
    <row r="2739" spans="4:4">
      <c r="D2739" s="144"/>
    </row>
    <row r="2740" spans="4:4">
      <c r="D2740" s="144"/>
    </row>
    <row r="2741" spans="4:4">
      <c r="D2741" s="144"/>
    </row>
    <row r="2742" spans="4:4">
      <c r="D2742" s="144"/>
    </row>
    <row r="2743" spans="4:4">
      <c r="D2743" s="144"/>
    </row>
    <row r="2744" spans="4:4">
      <c r="D2744" s="144"/>
    </row>
    <row r="2745" spans="4:4">
      <c r="D2745" s="144"/>
    </row>
    <row r="2746" spans="4:4">
      <c r="D2746" s="144"/>
    </row>
    <row r="2747" spans="4:4">
      <c r="D2747" s="144"/>
    </row>
    <row r="2748" spans="4:4">
      <c r="D2748" s="144"/>
    </row>
    <row r="2749" spans="4:4">
      <c r="D2749" s="144"/>
    </row>
    <row r="2750" spans="4:4">
      <c r="D2750" s="144"/>
    </row>
    <row r="2751" spans="4:4">
      <c r="D2751" s="144"/>
    </row>
    <row r="2752" spans="4:4">
      <c r="D2752" s="144"/>
    </row>
    <row r="2753" spans="4:4">
      <c r="D2753" s="144"/>
    </row>
    <row r="2754" spans="4:4">
      <c r="D2754" s="144"/>
    </row>
    <row r="2755" spans="4:4">
      <c r="D2755" s="144"/>
    </row>
    <row r="2756" spans="4:4">
      <c r="D2756" s="144"/>
    </row>
    <row r="2757" spans="4:4">
      <c r="D2757" s="144"/>
    </row>
    <row r="2758" spans="4:4">
      <c r="D2758" s="144"/>
    </row>
    <row r="2759" spans="4:4">
      <c r="D2759" s="144"/>
    </row>
    <row r="2760" spans="4:4">
      <c r="D2760" s="144"/>
    </row>
    <row r="2761" spans="4:4">
      <c r="D2761" s="144"/>
    </row>
    <row r="2762" spans="4:4">
      <c r="D2762" s="144"/>
    </row>
    <row r="2763" spans="4:4">
      <c r="D2763" s="144"/>
    </row>
    <row r="2764" spans="4:4">
      <c r="D2764" s="144"/>
    </row>
    <row r="2765" spans="4:4">
      <c r="D2765" s="144"/>
    </row>
    <row r="2766" spans="4:4">
      <c r="D2766" s="144"/>
    </row>
    <row r="2767" spans="4:4">
      <c r="D2767" s="144"/>
    </row>
    <row r="2768" spans="4:4">
      <c r="D2768" s="144"/>
    </row>
    <row r="2769" spans="4:4">
      <c r="D2769" s="144"/>
    </row>
    <row r="2770" spans="4:4">
      <c r="D2770" s="144"/>
    </row>
    <row r="2771" spans="4:4">
      <c r="D2771" s="144"/>
    </row>
    <row r="2772" spans="4:4">
      <c r="D2772" s="144"/>
    </row>
    <row r="2773" spans="4:4">
      <c r="D2773" s="144"/>
    </row>
    <row r="2774" spans="4:4">
      <c r="D2774" s="144"/>
    </row>
    <row r="2775" spans="4:4">
      <c r="D2775" s="144"/>
    </row>
    <row r="2776" spans="4:4">
      <c r="D2776" s="144"/>
    </row>
    <row r="2777" spans="4:4">
      <c r="D2777" s="144"/>
    </row>
    <row r="2778" spans="4:4">
      <c r="D2778" s="144"/>
    </row>
    <row r="2779" spans="4:4">
      <c r="D2779" s="144"/>
    </row>
    <row r="2780" spans="4:4">
      <c r="D2780" s="144"/>
    </row>
    <row r="2781" spans="4:4">
      <c r="D2781" s="144"/>
    </row>
    <row r="2782" spans="4:4">
      <c r="D2782" s="144"/>
    </row>
    <row r="2783" spans="4:4">
      <c r="D2783" s="144"/>
    </row>
    <row r="2784" spans="4:4">
      <c r="D2784" s="144"/>
    </row>
    <row r="2785" spans="4:4">
      <c r="D2785" s="144"/>
    </row>
    <row r="2786" spans="4:4">
      <c r="D2786" s="144"/>
    </row>
    <row r="2787" spans="4:4">
      <c r="D2787" s="144"/>
    </row>
    <row r="2788" spans="4:4">
      <c r="D2788" s="144"/>
    </row>
    <row r="2789" spans="4:4">
      <c r="D2789" s="144"/>
    </row>
    <row r="2790" spans="4:4">
      <c r="D2790" s="144"/>
    </row>
    <row r="2791" spans="4:4">
      <c r="D2791" s="144"/>
    </row>
    <row r="2792" spans="4:4">
      <c r="D2792" s="144"/>
    </row>
    <row r="2793" spans="4:4">
      <c r="D2793" s="144"/>
    </row>
    <row r="2794" spans="4:4">
      <c r="D2794" s="144"/>
    </row>
    <row r="2795" spans="4:4">
      <c r="D2795" s="144"/>
    </row>
    <row r="2796" spans="4:4">
      <c r="D2796" s="144"/>
    </row>
    <row r="2797" spans="4:4">
      <c r="D2797" s="144"/>
    </row>
    <row r="2798" spans="4:4">
      <c r="D2798" s="144"/>
    </row>
    <row r="2799" spans="4:4">
      <c r="D2799" s="144"/>
    </row>
    <row r="2800" spans="4:4">
      <c r="D2800" s="144"/>
    </row>
    <row r="2801" spans="4:4">
      <c r="D2801" s="144"/>
    </row>
    <row r="2802" spans="4:4">
      <c r="D2802" s="144"/>
    </row>
    <row r="2803" spans="4:4">
      <c r="D2803" s="144"/>
    </row>
    <row r="2804" spans="4:4">
      <c r="D2804" s="144"/>
    </row>
    <row r="2805" spans="4:4">
      <c r="D2805" s="144"/>
    </row>
    <row r="2806" spans="4:4">
      <c r="D2806" s="144"/>
    </row>
    <row r="2807" spans="4:4">
      <c r="D2807" s="144"/>
    </row>
    <row r="2808" spans="4:4">
      <c r="D2808" s="144"/>
    </row>
    <row r="2809" spans="4:4">
      <c r="D2809" s="144"/>
    </row>
    <row r="2810" spans="4:4">
      <c r="D2810" s="144"/>
    </row>
    <row r="2811" spans="4:4">
      <c r="D2811" s="144"/>
    </row>
    <row r="2812" spans="4:4">
      <c r="D2812" s="144"/>
    </row>
    <row r="2813" spans="4:4">
      <c r="D2813" s="144"/>
    </row>
    <row r="2814" spans="4:4">
      <c r="D2814" s="144"/>
    </row>
    <row r="2815" spans="4:4">
      <c r="D2815" s="144"/>
    </row>
    <row r="2816" spans="4:4">
      <c r="D2816" s="144"/>
    </row>
    <row r="2817" spans="4:4">
      <c r="D2817" s="144"/>
    </row>
    <row r="2818" spans="4:4">
      <c r="D2818" s="144"/>
    </row>
    <row r="2819" spans="4:4">
      <c r="D2819" s="144"/>
    </row>
    <row r="2820" spans="4:4">
      <c r="D2820" s="144"/>
    </row>
    <row r="2821" spans="4:4">
      <c r="D2821" s="144"/>
    </row>
    <row r="2822" spans="4:4">
      <c r="D2822" s="144"/>
    </row>
    <row r="2823" spans="4:4">
      <c r="D2823" s="144"/>
    </row>
    <row r="2824" spans="4:4">
      <c r="D2824" s="144"/>
    </row>
    <row r="2825" spans="4:4">
      <c r="D2825" s="144"/>
    </row>
    <row r="2826" spans="4:4">
      <c r="D2826" s="144"/>
    </row>
    <row r="2827" spans="4:4">
      <c r="D2827" s="144"/>
    </row>
    <row r="2828" spans="4:4">
      <c r="D2828" s="144"/>
    </row>
    <row r="2829" spans="4:4">
      <c r="D2829" s="144"/>
    </row>
    <row r="2830" spans="4:4">
      <c r="D2830" s="144"/>
    </row>
    <row r="2831" spans="4:4">
      <c r="D2831" s="144"/>
    </row>
    <row r="2832" spans="4:4">
      <c r="D2832" s="144"/>
    </row>
    <row r="2833" spans="4:4">
      <c r="D2833" s="144"/>
    </row>
    <row r="2834" spans="4:4">
      <c r="D2834" s="144"/>
    </row>
    <row r="2835" spans="4:4">
      <c r="D2835" s="144"/>
    </row>
    <row r="2836" spans="4:4">
      <c r="D2836" s="144"/>
    </row>
    <row r="2837" spans="4:4">
      <c r="D2837" s="144"/>
    </row>
    <row r="2838" spans="4:4">
      <c r="D2838" s="144"/>
    </row>
    <row r="2839" spans="4:4">
      <c r="D2839" s="144"/>
    </row>
    <row r="2840" spans="4:4">
      <c r="D2840" s="144"/>
    </row>
    <row r="2841" spans="4:4">
      <c r="D2841" s="144"/>
    </row>
    <row r="2842" spans="4:4">
      <c r="D2842" s="144"/>
    </row>
    <row r="2843" spans="4:4">
      <c r="D2843" s="144"/>
    </row>
    <row r="2844" spans="4:4">
      <c r="D2844" s="144"/>
    </row>
    <row r="2845" spans="4:4">
      <c r="D2845" s="144"/>
    </row>
    <row r="2846" spans="4:4">
      <c r="D2846" s="144"/>
    </row>
    <row r="2847" spans="4:4">
      <c r="D2847" s="144"/>
    </row>
    <row r="2848" spans="4:4">
      <c r="D2848" s="144"/>
    </row>
    <row r="2849" spans="4:4">
      <c r="D2849" s="144"/>
    </row>
    <row r="2850" spans="4:4">
      <c r="D2850" s="144"/>
    </row>
    <row r="2851" spans="4:4">
      <c r="D2851" s="144"/>
    </row>
    <row r="2852" spans="4:4">
      <c r="D2852" s="144"/>
    </row>
    <row r="2853" spans="4:4">
      <c r="D2853" s="144"/>
    </row>
    <row r="2854" spans="4:4">
      <c r="D2854" s="144"/>
    </row>
    <row r="2855" spans="4:4">
      <c r="D2855" s="144"/>
    </row>
    <row r="2856" spans="4:4">
      <c r="D2856" s="144"/>
    </row>
    <row r="2857" spans="4:4">
      <c r="D2857" s="144"/>
    </row>
    <row r="2858" spans="4:4">
      <c r="D2858" s="144"/>
    </row>
    <row r="2859" spans="4:4">
      <c r="D2859" s="144"/>
    </row>
    <row r="2860" spans="4:4">
      <c r="D2860" s="144"/>
    </row>
    <row r="2861" spans="4:4">
      <c r="D2861" s="144"/>
    </row>
    <row r="2862" spans="4:4">
      <c r="D2862" s="144"/>
    </row>
    <row r="2863" spans="4:4">
      <c r="D2863" s="144"/>
    </row>
    <row r="2864" spans="4:4">
      <c r="D2864" s="144"/>
    </row>
    <row r="2865" spans="4:4">
      <c r="D2865" s="144"/>
    </row>
    <row r="2866" spans="4:4">
      <c r="D2866" s="144"/>
    </row>
    <row r="2867" spans="4:4">
      <c r="D2867" s="144"/>
    </row>
    <row r="2868" spans="4:4">
      <c r="D2868" s="144"/>
    </row>
    <row r="2869" spans="4:4">
      <c r="D2869" s="144"/>
    </row>
    <row r="2870" spans="4:4">
      <c r="D2870" s="144"/>
    </row>
    <row r="2871" spans="4:4">
      <c r="D2871" s="144"/>
    </row>
    <row r="2872" spans="4:4">
      <c r="D2872" s="144"/>
    </row>
    <row r="2873" spans="4:4">
      <c r="D2873" s="144"/>
    </row>
    <row r="2874" spans="4:4">
      <c r="D2874" s="144"/>
    </row>
    <row r="2875" spans="4:4">
      <c r="D2875" s="144"/>
    </row>
    <row r="2876" spans="4:4">
      <c r="D2876" s="144"/>
    </row>
    <row r="2877" spans="4:4">
      <c r="D2877" s="144"/>
    </row>
    <row r="2878" spans="4:4">
      <c r="D2878" s="144"/>
    </row>
    <row r="2879" spans="4:4">
      <c r="D2879" s="144"/>
    </row>
    <row r="2880" spans="4:4">
      <c r="D2880" s="144"/>
    </row>
    <row r="2881" spans="4:4">
      <c r="D2881" s="144"/>
    </row>
    <row r="2882" spans="4:4">
      <c r="D2882" s="144"/>
    </row>
    <row r="2883" spans="4:4">
      <c r="D2883" s="144"/>
    </row>
    <row r="2884" spans="4:4">
      <c r="D2884" s="144"/>
    </row>
    <row r="2885" spans="4:4">
      <c r="D2885" s="144"/>
    </row>
    <row r="2886" spans="4:4">
      <c r="D2886" s="144"/>
    </row>
    <row r="2887" spans="4:4">
      <c r="D2887" s="144"/>
    </row>
    <row r="2888" spans="4:4">
      <c r="D2888" s="144"/>
    </row>
    <row r="2889" spans="4:4">
      <c r="D2889" s="144"/>
    </row>
    <row r="2890" spans="4:4">
      <c r="D2890" s="144"/>
    </row>
    <row r="2891" spans="4:4">
      <c r="D2891" s="144"/>
    </row>
    <row r="2892" spans="4:4">
      <c r="D2892" s="144"/>
    </row>
    <row r="2893" spans="4:4">
      <c r="D2893" s="144"/>
    </row>
    <row r="2894" spans="4:4">
      <c r="D2894" s="144"/>
    </row>
    <row r="2895" spans="4:4">
      <c r="D2895" s="144"/>
    </row>
    <row r="2896" spans="4:4">
      <c r="D2896" s="144"/>
    </row>
    <row r="2897" spans="4:4">
      <c r="D2897" s="144"/>
    </row>
    <row r="2898" spans="4:4">
      <c r="D2898" s="144"/>
    </row>
    <row r="2899" spans="4:4">
      <c r="D2899" s="144"/>
    </row>
    <row r="2900" spans="4:4">
      <c r="D2900" s="144"/>
    </row>
    <row r="2901" spans="4:4">
      <c r="D2901" s="144"/>
    </row>
    <row r="2902" spans="4:4">
      <c r="D2902" s="144"/>
    </row>
    <row r="2903" spans="4:4">
      <c r="D2903" s="144"/>
    </row>
    <row r="2904" spans="4:4">
      <c r="D2904" s="144"/>
    </row>
    <row r="2905" spans="4:4">
      <c r="D2905" s="144"/>
    </row>
    <row r="2906" spans="4:4">
      <c r="D2906" s="144"/>
    </row>
    <row r="2907" spans="4:4">
      <c r="D2907" s="144"/>
    </row>
    <row r="2908" spans="4:4">
      <c r="D2908" s="144"/>
    </row>
    <row r="2909" spans="4:4">
      <c r="D2909" s="144"/>
    </row>
    <row r="2910" spans="4:4">
      <c r="D2910" s="144"/>
    </row>
    <row r="2911" spans="4:4">
      <c r="D2911" s="144"/>
    </row>
    <row r="2912" spans="4:4">
      <c r="D2912" s="144"/>
    </row>
    <row r="2913" spans="4:4">
      <c r="D2913" s="144"/>
    </row>
    <row r="2914" spans="4:4">
      <c r="D2914" s="144"/>
    </row>
    <row r="2915" spans="4:4">
      <c r="D2915" s="144"/>
    </row>
    <row r="2916" spans="4:4">
      <c r="D2916" s="144"/>
    </row>
    <row r="2917" spans="4:4">
      <c r="D2917" s="144"/>
    </row>
    <row r="2918" spans="4:4">
      <c r="D2918" s="144"/>
    </row>
    <row r="2919" spans="4:4">
      <c r="D2919" s="144"/>
    </row>
    <row r="2920" spans="4:4">
      <c r="D2920" s="144"/>
    </row>
    <row r="2921" spans="4:4">
      <c r="D2921" s="144"/>
    </row>
    <row r="2922" spans="4:4">
      <c r="D2922" s="144"/>
    </row>
    <row r="2923" spans="4:4">
      <c r="D2923" s="144"/>
    </row>
    <row r="2924" spans="4:4">
      <c r="D2924" s="144"/>
    </row>
    <row r="2925" spans="4:4">
      <c r="D2925" s="144"/>
    </row>
    <row r="2926" spans="4:4">
      <c r="D2926" s="144"/>
    </row>
    <row r="2927" spans="4:4">
      <c r="D2927" s="144"/>
    </row>
    <row r="2928" spans="4:4">
      <c r="D2928" s="144"/>
    </row>
    <row r="2929" spans="4:4">
      <c r="D2929" s="144"/>
    </row>
    <row r="2930" spans="4:4">
      <c r="D2930" s="144"/>
    </row>
    <row r="2931" spans="4:4">
      <c r="D2931" s="144"/>
    </row>
    <row r="2932" spans="4:4">
      <c r="D2932" s="144"/>
    </row>
    <row r="2933" spans="4:4">
      <c r="D2933" s="144"/>
    </row>
    <row r="2934" spans="4:4">
      <c r="D2934" s="144"/>
    </row>
    <row r="2935" spans="4:4">
      <c r="D2935" s="144"/>
    </row>
    <row r="2936" spans="4:4">
      <c r="D2936" s="144"/>
    </row>
    <row r="2937" spans="4:4">
      <c r="D2937" s="144"/>
    </row>
    <row r="2938" spans="4:4">
      <c r="D2938" s="144"/>
    </row>
    <row r="2939" spans="4:4">
      <c r="D2939" s="144"/>
    </row>
    <row r="2940" spans="4:4">
      <c r="D2940" s="144"/>
    </row>
    <row r="2941" spans="4:4">
      <c r="D2941" s="144"/>
    </row>
    <row r="2942" spans="4:4">
      <c r="D2942" s="144"/>
    </row>
    <row r="2943" spans="4:4">
      <c r="D2943" s="144"/>
    </row>
    <row r="2944" spans="4:4">
      <c r="D2944" s="144"/>
    </row>
    <row r="2945" spans="4:4">
      <c r="D2945" s="144"/>
    </row>
    <row r="2946" spans="4:4">
      <c r="D2946" s="144"/>
    </row>
    <row r="2947" spans="4:4">
      <c r="D2947" s="144"/>
    </row>
    <row r="2948" spans="4:4">
      <c r="D2948" s="144"/>
    </row>
    <row r="2949" spans="4:4">
      <c r="D2949" s="144"/>
    </row>
    <row r="2950" spans="4:4">
      <c r="D2950" s="144"/>
    </row>
    <row r="2951" spans="4:4">
      <c r="D2951" s="144"/>
    </row>
    <row r="2952" spans="4:4">
      <c r="D2952" s="144"/>
    </row>
    <row r="2953" spans="4:4">
      <c r="D2953" s="144"/>
    </row>
    <row r="2954" spans="4:4">
      <c r="D2954" s="144"/>
    </row>
    <row r="2955" spans="4:4">
      <c r="D2955" s="144"/>
    </row>
    <row r="2956" spans="4:4">
      <c r="D2956" s="144"/>
    </row>
    <row r="2957" spans="4:4">
      <c r="D2957" s="144"/>
    </row>
    <row r="2958" spans="4:4">
      <c r="D2958" s="144"/>
    </row>
    <row r="2959" spans="4:4">
      <c r="D2959" s="144"/>
    </row>
    <row r="2960" spans="4:4">
      <c r="D2960" s="144"/>
    </row>
    <row r="2961" spans="4:4">
      <c r="D2961" s="144"/>
    </row>
    <row r="2962" spans="4:4">
      <c r="D2962" s="144"/>
    </row>
    <row r="2963" spans="4:4">
      <c r="D2963" s="144"/>
    </row>
    <row r="2964" spans="4:4">
      <c r="D2964" s="144"/>
    </row>
    <row r="2965" spans="4:4">
      <c r="D2965" s="144"/>
    </row>
    <row r="2966" spans="4:4">
      <c r="D2966" s="144"/>
    </row>
    <row r="2967" spans="4:4">
      <c r="D2967" s="144"/>
    </row>
    <row r="2968" spans="4:4">
      <c r="D2968" s="144"/>
    </row>
    <row r="2969" spans="4:4">
      <c r="D2969" s="144"/>
    </row>
    <row r="2970" spans="4:4">
      <c r="D2970" s="144"/>
    </row>
    <row r="2971" spans="4:4">
      <c r="D2971" s="144"/>
    </row>
    <row r="2972" spans="4:4">
      <c r="D2972" s="144"/>
    </row>
    <row r="2973" spans="4:4">
      <c r="D2973" s="144"/>
    </row>
    <row r="2974" spans="4:4">
      <c r="D2974" s="144"/>
    </row>
    <row r="2975" spans="4:4">
      <c r="D2975" s="144"/>
    </row>
    <row r="2976" spans="4:4">
      <c r="D2976" s="144"/>
    </row>
    <row r="2977" spans="4:4">
      <c r="D2977" s="144"/>
    </row>
    <row r="2978" spans="4:4">
      <c r="D2978" s="144"/>
    </row>
    <row r="2979" spans="4:4">
      <c r="D2979" s="144"/>
    </row>
    <row r="2980" spans="4:4">
      <c r="D2980" s="144"/>
    </row>
    <row r="2981" spans="4:4">
      <c r="D2981" s="144"/>
    </row>
    <row r="2982" spans="4:4">
      <c r="D2982" s="144"/>
    </row>
    <row r="2983" spans="4:4">
      <c r="D2983" s="144"/>
    </row>
    <row r="2984" spans="4:4">
      <c r="D2984" s="144"/>
    </row>
    <row r="2985" spans="4:4">
      <c r="D2985" s="144"/>
    </row>
    <row r="2986" spans="4:4">
      <c r="D2986" s="144"/>
    </row>
    <row r="2987" spans="4:4">
      <c r="D2987" s="144"/>
    </row>
    <row r="2988" spans="4:4">
      <c r="D2988" s="144"/>
    </row>
    <row r="2989" spans="4:4">
      <c r="D2989" s="144"/>
    </row>
    <row r="2990" spans="4:4">
      <c r="D2990" s="144"/>
    </row>
    <row r="2991" spans="4:4">
      <c r="D2991" s="144"/>
    </row>
    <row r="2992" spans="4:4">
      <c r="D2992" s="144"/>
    </row>
    <row r="2993" spans="4:4">
      <c r="D2993" s="144"/>
    </row>
    <row r="2994" spans="4:4">
      <c r="D2994" s="144"/>
    </row>
    <row r="2995" spans="4:4">
      <c r="D2995" s="144"/>
    </row>
    <row r="2996" spans="4:4">
      <c r="D2996" s="144"/>
    </row>
    <row r="2997" spans="4:4">
      <c r="D2997" s="144"/>
    </row>
    <row r="2998" spans="4:4">
      <c r="D2998" s="144"/>
    </row>
    <row r="2999" spans="4:4">
      <c r="D2999" s="144"/>
    </row>
    <row r="3000" spans="4:4">
      <c r="D3000" s="144"/>
    </row>
    <row r="3001" spans="4:4">
      <c r="D3001" s="144"/>
    </row>
    <row r="3002" spans="4:4">
      <c r="D3002" s="144"/>
    </row>
    <row r="3003" spans="4:4">
      <c r="D3003" s="144"/>
    </row>
    <row r="3004" spans="4:4">
      <c r="D3004" s="144"/>
    </row>
    <row r="3005" spans="4:4">
      <c r="D3005" s="144"/>
    </row>
    <row r="3006" spans="4:4">
      <c r="D3006" s="144"/>
    </row>
    <row r="3007" spans="4:4">
      <c r="D3007" s="144"/>
    </row>
    <row r="3008" spans="4:4">
      <c r="D3008" s="144"/>
    </row>
    <row r="3009" spans="4:4">
      <c r="D3009" s="144"/>
    </row>
    <row r="3010" spans="4:4">
      <c r="D3010" s="144"/>
    </row>
    <row r="3011" spans="4:4">
      <c r="D3011" s="144"/>
    </row>
    <row r="3012" spans="4:4">
      <c r="D3012" s="144"/>
    </row>
    <row r="3013" spans="4:4">
      <c r="D3013" s="144"/>
    </row>
    <row r="3014" spans="4:4">
      <c r="D3014" s="144"/>
    </row>
    <row r="3015" spans="4:4">
      <c r="D3015" s="144"/>
    </row>
    <row r="3016" spans="4:4">
      <c r="D3016" s="144"/>
    </row>
    <row r="3017" spans="4:4">
      <c r="D3017" s="144"/>
    </row>
    <row r="3018" spans="4:4">
      <c r="D3018" s="144"/>
    </row>
    <row r="3019" spans="4:4">
      <c r="D3019" s="144"/>
    </row>
    <row r="3020" spans="4:4">
      <c r="D3020" s="144"/>
    </row>
    <row r="3021" spans="4:4">
      <c r="D3021" s="144"/>
    </row>
    <row r="3022" spans="4:4">
      <c r="D3022" s="144"/>
    </row>
    <row r="3023" spans="4:4">
      <c r="D3023" s="144"/>
    </row>
    <row r="3024" spans="4:4">
      <c r="D3024" s="144"/>
    </row>
    <row r="3025" spans="4:4">
      <c r="D3025" s="144"/>
    </row>
    <row r="3026" spans="4:4">
      <c r="D3026" s="144"/>
    </row>
    <row r="3027" spans="4:4">
      <c r="D3027" s="144"/>
    </row>
    <row r="3028" spans="4:4">
      <c r="D3028" s="144"/>
    </row>
    <row r="3029" spans="4:4">
      <c r="D3029" s="144"/>
    </row>
    <row r="3030" spans="4:4">
      <c r="D3030" s="144"/>
    </row>
    <row r="3031" spans="4:4">
      <c r="D3031" s="144"/>
    </row>
    <row r="3032" spans="4:4">
      <c r="D3032" s="144"/>
    </row>
    <row r="3033" spans="4:4">
      <c r="D3033" s="144"/>
    </row>
    <row r="3034" spans="4:4">
      <c r="D3034" s="144"/>
    </row>
    <row r="3035" spans="4:4">
      <c r="D3035" s="144"/>
    </row>
    <row r="3036" spans="4:4">
      <c r="D3036" s="144"/>
    </row>
    <row r="3037" spans="4:4">
      <c r="D3037" s="144"/>
    </row>
    <row r="3038" spans="4:4">
      <c r="D3038" s="144"/>
    </row>
    <row r="3039" spans="4:4">
      <c r="D3039" s="144"/>
    </row>
    <row r="3040" spans="4:4">
      <c r="D3040" s="144"/>
    </row>
    <row r="3041" spans="4:4">
      <c r="D3041" s="144"/>
    </row>
    <row r="3042" spans="4:4">
      <c r="D3042" s="144"/>
    </row>
    <row r="3043" spans="4:4">
      <c r="D3043" s="144"/>
    </row>
    <row r="3044" spans="4:4">
      <c r="D3044" s="144"/>
    </row>
    <row r="3045" spans="4:4">
      <c r="D3045" s="144"/>
    </row>
    <row r="3046" spans="4:4">
      <c r="D3046" s="144"/>
    </row>
    <row r="3047" spans="4:4">
      <c r="D3047" s="144"/>
    </row>
    <row r="3048" spans="4:4">
      <c r="D3048" s="144"/>
    </row>
    <row r="3049" spans="4:4">
      <c r="D3049" s="144"/>
    </row>
    <row r="3050" spans="4:4">
      <c r="D3050" s="144"/>
    </row>
    <row r="3051" spans="4:4">
      <c r="D3051" s="144"/>
    </row>
    <row r="3052" spans="4:4">
      <c r="D3052" s="144"/>
    </row>
    <row r="3053" spans="4:4">
      <c r="D3053" s="144"/>
    </row>
    <row r="3054" spans="4:4">
      <c r="D3054" s="144"/>
    </row>
    <row r="3055" spans="4:4">
      <c r="D3055" s="144"/>
    </row>
    <row r="3056" spans="4:4">
      <c r="D3056" s="144"/>
    </row>
    <row r="3057" spans="4:4">
      <c r="D3057" s="144"/>
    </row>
    <row r="3058" spans="4:4">
      <c r="D3058" s="144"/>
    </row>
    <row r="3059" spans="4:4">
      <c r="D3059" s="144"/>
    </row>
    <row r="3060" spans="4:4">
      <c r="D3060" s="144"/>
    </row>
    <row r="3061" spans="4:4">
      <c r="D3061" s="144"/>
    </row>
    <row r="3062" spans="4:4">
      <c r="D3062" s="144"/>
    </row>
    <row r="3063" spans="4:4">
      <c r="D3063" s="144"/>
    </row>
    <row r="3064" spans="4:4">
      <c r="D3064" s="144"/>
    </row>
    <row r="3065" spans="4:4">
      <c r="D3065" s="144"/>
    </row>
    <row r="3066" spans="4:4">
      <c r="D3066" s="144"/>
    </row>
    <row r="3067" spans="4:4">
      <c r="D3067" s="144"/>
    </row>
    <row r="3068" spans="4:4">
      <c r="D3068" s="144"/>
    </row>
    <row r="3069" spans="4:4">
      <c r="D3069" s="144"/>
    </row>
    <row r="3070" spans="4:4">
      <c r="D3070" s="144"/>
    </row>
    <row r="3071" spans="4:4">
      <c r="D3071" s="144"/>
    </row>
    <row r="3072" spans="4:4">
      <c r="D3072" s="144"/>
    </row>
    <row r="3073" spans="4:4">
      <c r="D3073" s="144"/>
    </row>
    <row r="3074" spans="4:4">
      <c r="D3074" s="144"/>
    </row>
    <row r="3075" spans="4:4">
      <c r="D3075" s="144"/>
    </row>
    <row r="3076" spans="4:4">
      <c r="D3076" s="144"/>
    </row>
    <row r="3077" spans="4:4">
      <c r="D3077" s="144"/>
    </row>
    <row r="3078" spans="4:4">
      <c r="D3078" s="144"/>
    </row>
    <row r="3079" spans="4:4">
      <c r="D3079" s="144"/>
    </row>
    <row r="3080" spans="4:4">
      <c r="D3080" s="144"/>
    </row>
    <row r="3081" spans="4:4">
      <c r="D3081" s="144"/>
    </row>
    <row r="3082" spans="4:4">
      <c r="D3082" s="144"/>
    </row>
    <row r="3083" spans="4:4">
      <c r="D3083" s="144"/>
    </row>
    <row r="3084" spans="4:4">
      <c r="D3084" s="144"/>
    </row>
    <row r="3085" spans="4:4">
      <c r="D3085" s="144"/>
    </row>
    <row r="3086" spans="4:4">
      <c r="D3086" s="144"/>
    </row>
    <row r="3087" spans="4:4">
      <c r="D3087" s="144"/>
    </row>
    <row r="3088" spans="4:4">
      <c r="D3088" s="144"/>
    </row>
    <row r="3089" spans="4:4">
      <c r="D3089" s="144"/>
    </row>
    <row r="3090" spans="4:4">
      <c r="D3090" s="144"/>
    </row>
    <row r="3091" spans="4:4">
      <c r="D3091" s="144"/>
    </row>
    <row r="3092" spans="4:4">
      <c r="D3092" s="144"/>
    </row>
    <row r="3093" spans="4:4">
      <c r="D3093" s="144"/>
    </row>
    <row r="3094" spans="4:4">
      <c r="D3094" s="144"/>
    </row>
    <row r="3095" spans="4:4">
      <c r="D3095" s="144"/>
    </row>
    <row r="3096" spans="4:4">
      <c r="D3096" s="144"/>
    </row>
    <row r="3097" spans="4:4">
      <c r="D3097" s="144"/>
    </row>
    <row r="3098" spans="4:4">
      <c r="D3098" s="144"/>
    </row>
    <row r="3099" spans="4:4">
      <c r="D3099" s="144"/>
    </row>
    <row r="3100" spans="4:4">
      <c r="D3100" s="144"/>
    </row>
    <row r="3101" spans="4:4">
      <c r="D3101" s="144"/>
    </row>
    <row r="3102" spans="4:4">
      <c r="D3102" s="144"/>
    </row>
    <row r="3103" spans="4:4">
      <c r="D3103" s="144"/>
    </row>
    <row r="3104" spans="4:4">
      <c r="D3104" s="144"/>
    </row>
    <row r="3105" spans="4:4">
      <c r="D3105" s="144"/>
    </row>
    <row r="3106" spans="4:4">
      <c r="D3106" s="144"/>
    </row>
    <row r="3107" spans="4:4">
      <c r="D3107" s="144"/>
    </row>
    <row r="3108" spans="4:4">
      <c r="D3108" s="144"/>
    </row>
    <row r="3109" spans="4:4">
      <c r="D3109" s="144"/>
    </row>
    <row r="3110" spans="4:4">
      <c r="D3110" s="144"/>
    </row>
    <row r="3111" spans="4:4">
      <c r="D3111" s="144"/>
    </row>
    <row r="3112" spans="4:4">
      <c r="D3112" s="144"/>
    </row>
    <row r="3113" spans="4:4">
      <c r="D3113" s="144"/>
    </row>
    <row r="3114" spans="4:4">
      <c r="D3114" s="144"/>
    </row>
    <row r="3115" spans="4:4">
      <c r="D3115" s="144"/>
    </row>
    <row r="3116" spans="4:4">
      <c r="D3116" s="144"/>
    </row>
    <row r="3117" spans="4:4">
      <c r="D3117" s="144"/>
    </row>
    <row r="3118" spans="4:4">
      <c r="D3118" s="144"/>
    </row>
    <row r="3119" spans="4:4">
      <c r="D3119" s="144"/>
    </row>
    <row r="3120" spans="4:4">
      <c r="D3120" s="144"/>
    </row>
    <row r="3121" spans="4:4">
      <c r="D3121" s="144"/>
    </row>
    <row r="3122" spans="4:4">
      <c r="D3122" s="144"/>
    </row>
    <row r="3123" spans="4:4">
      <c r="D3123" s="144"/>
    </row>
    <row r="3124" spans="4:4">
      <c r="D3124" s="144"/>
    </row>
    <row r="3125" spans="4:4">
      <c r="D3125" s="144"/>
    </row>
    <row r="3126" spans="4:4">
      <c r="D3126" s="144"/>
    </row>
    <row r="3127" spans="4:4">
      <c r="D3127" s="144"/>
    </row>
    <row r="3128" spans="4:4">
      <c r="D3128" s="144"/>
    </row>
    <row r="3129" spans="4:4">
      <c r="D3129" s="144"/>
    </row>
    <row r="3130" spans="4:4">
      <c r="D3130" s="144"/>
    </row>
    <row r="3131" spans="4:4">
      <c r="D3131" s="144"/>
    </row>
    <row r="3132" spans="4:4">
      <c r="D3132" s="144"/>
    </row>
    <row r="3133" spans="4:4">
      <c r="D3133" s="144"/>
    </row>
    <row r="3134" spans="4:4">
      <c r="D3134" s="144"/>
    </row>
    <row r="3135" spans="4:4">
      <c r="D3135" s="144"/>
    </row>
    <row r="3136" spans="4:4">
      <c r="D3136" s="144"/>
    </row>
    <row r="3137" spans="4:4">
      <c r="D3137" s="144"/>
    </row>
    <row r="3138" spans="4:4">
      <c r="D3138" s="144"/>
    </row>
    <row r="3139" spans="4:4">
      <c r="D3139" s="144"/>
    </row>
    <row r="3140" spans="4:4">
      <c r="D3140" s="144"/>
    </row>
    <row r="3141" spans="4:4">
      <c r="D3141" s="144"/>
    </row>
    <row r="3142" spans="4:4">
      <c r="D3142" s="144"/>
    </row>
    <row r="3143" spans="4:4">
      <c r="D3143" s="144"/>
    </row>
    <row r="3144" spans="4:4">
      <c r="D3144" s="144"/>
    </row>
    <row r="3145" spans="4:4">
      <c r="D3145" s="144"/>
    </row>
    <row r="3146" spans="4:4">
      <c r="D3146" s="144"/>
    </row>
    <row r="3147" spans="4:4">
      <c r="D3147" s="144"/>
    </row>
    <row r="3148" spans="4:4">
      <c r="D3148" s="144"/>
    </row>
    <row r="3149" spans="4:4">
      <c r="D3149" s="144"/>
    </row>
    <row r="3150" spans="4:4">
      <c r="D3150" s="144"/>
    </row>
    <row r="3151" spans="4:4">
      <c r="D3151" s="144"/>
    </row>
    <row r="3152" spans="4:4">
      <c r="D3152" s="144"/>
    </row>
    <row r="3153" spans="4:4">
      <c r="D3153" s="144"/>
    </row>
    <row r="3154" spans="4:4">
      <c r="D3154" s="144"/>
    </row>
    <row r="3155" spans="4:4">
      <c r="D3155" s="144"/>
    </row>
    <row r="3156" spans="4:4">
      <c r="D3156" s="144"/>
    </row>
    <row r="3157" spans="4:4">
      <c r="D3157" s="144"/>
    </row>
    <row r="3158" spans="4:4">
      <c r="D3158" s="144"/>
    </row>
    <row r="3159" spans="4:4">
      <c r="D3159" s="144"/>
    </row>
    <row r="3160" spans="4:4">
      <c r="D3160" s="144"/>
    </row>
    <row r="3161" spans="4:4">
      <c r="D3161" s="144"/>
    </row>
    <row r="3162" spans="4:4">
      <c r="D3162" s="144"/>
    </row>
    <row r="3163" spans="4:4">
      <c r="D3163" s="144"/>
    </row>
    <row r="3164" spans="4:4">
      <c r="D3164" s="144"/>
    </row>
    <row r="3165" spans="4:4">
      <c r="D3165" s="144"/>
    </row>
    <row r="3166" spans="4:4">
      <c r="D3166" s="144"/>
    </row>
    <row r="3167" spans="4:4">
      <c r="D3167" s="144"/>
    </row>
    <row r="3168" spans="4:4">
      <c r="D3168" s="144"/>
    </row>
    <row r="3169" spans="4:4">
      <c r="D3169" s="144"/>
    </row>
    <row r="3170" spans="4:4">
      <c r="D3170" s="144"/>
    </row>
    <row r="3171" spans="4:4">
      <c r="D3171" s="144"/>
    </row>
    <row r="3172" spans="4:4">
      <c r="D3172" s="144"/>
    </row>
    <row r="3173" spans="4:4">
      <c r="D3173" s="144"/>
    </row>
    <row r="3174" spans="4:4">
      <c r="D3174" s="144"/>
    </row>
    <row r="3175" spans="4:4">
      <c r="D3175" s="144"/>
    </row>
    <row r="3176" spans="4:4">
      <c r="D3176" s="144"/>
    </row>
    <row r="3177" spans="4:4">
      <c r="D3177" s="144"/>
    </row>
    <row r="3178" spans="4:4">
      <c r="D3178" s="144"/>
    </row>
    <row r="3179" spans="4:4">
      <c r="D3179" s="144"/>
    </row>
    <row r="3180" spans="4:4">
      <c r="D3180" s="144"/>
    </row>
    <row r="3181" spans="4:4">
      <c r="D3181" s="144"/>
    </row>
    <row r="3182" spans="4:4">
      <c r="D3182" s="144"/>
    </row>
    <row r="3183" spans="4:4">
      <c r="D3183" s="144"/>
    </row>
    <row r="3184" spans="4:4">
      <c r="D3184" s="144"/>
    </row>
    <row r="3185" spans="4:4">
      <c r="D3185" s="144"/>
    </row>
    <row r="3186" spans="4:4">
      <c r="D3186" s="144"/>
    </row>
    <row r="3187" spans="4:4">
      <c r="D3187" s="144"/>
    </row>
    <row r="3188" spans="4:4">
      <c r="D3188" s="144"/>
    </row>
    <row r="3189" spans="4:4">
      <c r="D3189" s="144"/>
    </row>
    <row r="3190" spans="4:4">
      <c r="D3190" s="144"/>
    </row>
    <row r="3191" spans="4:4">
      <c r="D3191" s="144"/>
    </row>
    <row r="3192" spans="4:4">
      <c r="D3192" s="144"/>
    </row>
    <row r="3193" spans="4:4">
      <c r="D3193" s="144"/>
    </row>
    <row r="3194" spans="4:4">
      <c r="D3194" s="144"/>
    </row>
    <row r="3195" spans="4:4">
      <c r="D3195" s="144"/>
    </row>
    <row r="3196" spans="4:4">
      <c r="D3196" s="144"/>
    </row>
    <row r="3197" spans="4:4">
      <c r="D3197" s="144"/>
    </row>
    <row r="3198" spans="4:4">
      <c r="D3198" s="144"/>
    </row>
    <row r="3199" spans="4:4">
      <c r="D3199" s="144"/>
    </row>
    <row r="3200" spans="4:4">
      <c r="D3200" s="144"/>
    </row>
    <row r="3201" spans="4:4">
      <c r="D3201" s="144"/>
    </row>
    <row r="3202" spans="4:4">
      <c r="D3202" s="144"/>
    </row>
    <row r="3203" spans="4:4">
      <c r="D3203" s="144"/>
    </row>
    <row r="3204" spans="4:4">
      <c r="D3204" s="144"/>
    </row>
    <row r="3205" spans="4:4">
      <c r="D3205" s="144"/>
    </row>
    <row r="3206" spans="4:4">
      <c r="D3206" s="144"/>
    </row>
    <row r="3207" spans="4:4">
      <c r="D3207" s="144"/>
    </row>
    <row r="3208" spans="4:4">
      <c r="D3208" s="144"/>
    </row>
    <row r="3209" spans="4:4">
      <c r="D3209" s="144"/>
    </row>
    <row r="3210" spans="4:4">
      <c r="D3210" s="144"/>
    </row>
    <row r="3211" spans="4:4">
      <c r="D3211" s="144"/>
    </row>
    <row r="3212" spans="4:4">
      <c r="D3212" s="144"/>
    </row>
    <row r="3213" spans="4:4">
      <c r="D3213" s="144"/>
    </row>
    <row r="3214" spans="4:4">
      <c r="D3214" s="144"/>
    </row>
    <row r="3215" spans="4:4">
      <c r="D3215" s="144"/>
    </row>
    <row r="3216" spans="4:4">
      <c r="D3216" s="144"/>
    </row>
    <row r="3217" spans="4:4">
      <c r="D3217" s="144"/>
    </row>
    <row r="3218" spans="4:4">
      <c r="D3218" s="144"/>
    </row>
    <row r="3219" spans="4:4">
      <c r="D3219" s="144"/>
    </row>
    <row r="3220" spans="4:4">
      <c r="D3220" s="144"/>
    </row>
    <row r="3221" spans="4:4">
      <c r="D3221" s="144"/>
    </row>
    <row r="3222" spans="4:4">
      <c r="D3222" s="144"/>
    </row>
    <row r="3223" spans="4:4">
      <c r="D3223" s="144"/>
    </row>
    <row r="3224" spans="4:4">
      <c r="D3224" s="144"/>
    </row>
    <row r="3225" spans="4:4">
      <c r="D3225" s="144"/>
    </row>
    <row r="3226" spans="4:4">
      <c r="D3226" s="144"/>
    </row>
    <row r="3227" spans="4:4">
      <c r="D3227" s="144"/>
    </row>
    <row r="3228" spans="4:4">
      <c r="D3228" s="144"/>
    </row>
    <row r="3229" spans="4:4">
      <c r="D3229" s="144"/>
    </row>
    <row r="3230" spans="4:4">
      <c r="D3230" s="144"/>
    </row>
    <row r="3231" spans="4:4">
      <c r="D3231" s="144"/>
    </row>
    <row r="3232" spans="4:4">
      <c r="D3232" s="144"/>
    </row>
    <row r="3233" spans="4:4">
      <c r="D3233" s="144"/>
    </row>
    <row r="3234" spans="4:4">
      <c r="D3234" s="144"/>
    </row>
    <row r="3235" spans="4:4">
      <c r="D3235" s="144"/>
    </row>
    <row r="3236" spans="4:4">
      <c r="D3236" s="144"/>
    </row>
    <row r="3237" spans="4:4">
      <c r="D3237" s="144"/>
    </row>
    <row r="3238" spans="4:4">
      <c r="D3238" s="144"/>
    </row>
    <row r="3239" spans="4:4">
      <c r="D3239" s="144"/>
    </row>
    <row r="3240" spans="4:4">
      <c r="D3240" s="144"/>
    </row>
    <row r="3241" spans="4:4">
      <c r="D3241" s="144"/>
    </row>
    <row r="3242" spans="4:4">
      <c r="D3242" s="144"/>
    </row>
    <row r="3243" spans="4:4">
      <c r="D3243" s="144"/>
    </row>
    <row r="3244" spans="4:4">
      <c r="D3244" s="144"/>
    </row>
    <row r="3245" spans="4:4">
      <c r="D3245" s="144"/>
    </row>
    <row r="3246" spans="4:4">
      <c r="D3246" s="144"/>
    </row>
    <row r="3247" spans="4:4">
      <c r="D3247" s="144"/>
    </row>
    <row r="3248" spans="4:4">
      <c r="D3248" s="144"/>
    </row>
    <row r="3249" spans="4:4">
      <c r="D3249" s="144"/>
    </row>
    <row r="3250" spans="4:4">
      <c r="D3250" s="144"/>
    </row>
    <row r="3251" spans="4:4">
      <c r="D3251" s="144"/>
    </row>
    <row r="3252" spans="4:4">
      <c r="D3252" s="144"/>
    </row>
    <row r="3253" spans="4:4">
      <c r="D3253" s="144"/>
    </row>
    <row r="3254" spans="4:4">
      <c r="D3254" s="144"/>
    </row>
    <row r="3255" spans="4:4">
      <c r="D3255" s="144"/>
    </row>
    <row r="3256" spans="4:4">
      <c r="D3256" s="144"/>
    </row>
    <row r="3257" spans="4:4">
      <c r="D3257" s="144"/>
    </row>
    <row r="3258" spans="4:4">
      <c r="D3258" s="144"/>
    </row>
    <row r="3259" spans="4:4">
      <c r="D3259" s="144"/>
    </row>
    <row r="3260" spans="4:4">
      <c r="D3260" s="144"/>
    </row>
    <row r="3261" spans="4:4">
      <c r="D3261" s="144"/>
    </row>
    <row r="3262" spans="4:4">
      <c r="D3262" s="144"/>
    </row>
    <row r="3263" spans="4:4">
      <c r="D3263" s="144"/>
    </row>
    <row r="3264" spans="4:4">
      <c r="D3264" s="144"/>
    </row>
    <row r="3265" spans="4:4">
      <c r="D3265" s="144"/>
    </row>
    <row r="3266" spans="4:4">
      <c r="D3266" s="144"/>
    </row>
    <row r="3267" spans="4:4">
      <c r="D3267" s="144"/>
    </row>
    <row r="3268" spans="4:4">
      <c r="D3268" s="144"/>
    </row>
    <row r="3269" spans="4:4">
      <c r="D3269" s="144"/>
    </row>
    <row r="3270" spans="4:4">
      <c r="D3270" s="144"/>
    </row>
    <row r="3271" spans="4:4">
      <c r="D3271" s="144"/>
    </row>
    <row r="3272" spans="4:4">
      <c r="D3272" s="144"/>
    </row>
    <row r="3273" spans="4:4">
      <c r="D3273" s="144"/>
    </row>
    <row r="3274" spans="4:4">
      <c r="D3274" s="144"/>
    </row>
    <row r="3275" spans="4:4">
      <c r="D3275" s="144"/>
    </row>
    <row r="3276" spans="4:4">
      <c r="D3276" s="144"/>
    </row>
    <row r="3277" spans="4:4">
      <c r="D3277" s="144"/>
    </row>
    <row r="3278" spans="4:4">
      <c r="D3278" s="144"/>
    </row>
    <row r="3279" spans="4:4">
      <c r="D3279" s="144"/>
    </row>
    <row r="3280" spans="4:4">
      <c r="D3280" s="144"/>
    </row>
    <row r="3281" spans="4:4">
      <c r="D3281" s="144"/>
    </row>
    <row r="3282" spans="4:4">
      <c r="D3282" s="144"/>
    </row>
    <row r="3283" spans="4:4">
      <c r="D3283" s="144"/>
    </row>
    <row r="3284" spans="4:4">
      <c r="D3284" s="144"/>
    </row>
    <row r="3285" spans="4:4">
      <c r="D3285" s="144"/>
    </row>
    <row r="3286" spans="4:4">
      <c r="D3286" s="144"/>
    </row>
    <row r="3287" spans="4:4">
      <c r="D3287" s="144"/>
    </row>
    <row r="3288" spans="4:4">
      <c r="D3288" s="144"/>
    </row>
    <row r="3289" spans="4:4">
      <c r="D3289" s="144"/>
    </row>
    <row r="3290" spans="4:4">
      <c r="D3290" s="144"/>
    </row>
    <row r="3291" spans="4:4">
      <c r="D3291" s="144"/>
    </row>
    <row r="3292" spans="4:4">
      <c r="D3292" s="144"/>
    </row>
    <row r="3293" spans="4:4">
      <c r="D3293" s="144"/>
    </row>
    <row r="3294" spans="4:4">
      <c r="D3294" s="144"/>
    </row>
    <row r="3295" spans="4:4">
      <c r="D3295" s="144"/>
    </row>
    <row r="3296" spans="4:4">
      <c r="D3296" s="144"/>
    </row>
    <row r="3297" spans="4:4">
      <c r="D3297" s="144"/>
    </row>
    <row r="3298" spans="4:4">
      <c r="D3298" s="144"/>
    </row>
    <row r="3299" spans="4:4">
      <c r="D3299" s="144"/>
    </row>
    <row r="3300" spans="4:4">
      <c r="D3300" s="144"/>
    </row>
    <row r="3301" spans="4:4">
      <c r="D3301" s="144"/>
    </row>
    <row r="3302" spans="4:4">
      <c r="D3302" s="144"/>
    </row>
    <row r="3303" spans="4:4">
      <c r="D3303" s="144"/>
    </row>
    <row r="3304" spans="4:4">
      <c r="D3304" s="144"/>
    </row>
    <row r="3305" spans="4:4">
      <c r="D3305" s="144"/>
    </row>
    <row r="3306" spans="4:4">
      <c r="D3306" s="144"/>
    </row>
    <row r="3307" spans="4:4">
      <c r="D3307" s="144"/>
    </row>
    <row r="3308" spans="4:4">
      <c r="D3308" s="144"/>
    </row>
    <row r="3309" spans="4:4">
      <c r="D3309" s="144"/>
    </row>
    <row r="3310" spans="4:4">
      <c r="D3310" s="144"/>
    </row>
    <row r="3311" spans="4:4">
      <c r="D3311" s="144"/>
    </row>
    <row r="3312" spans="4:4">
      <c r="D3312" s="144"/>
    </row>
    <row r="3313" spans="4:4">
      <c r="D3313" s="144"/>
    </row>
    <row r="3314" spans="4:4">
      <c r="D3314" s="144"/>
    </row>
    <row r="3315" spans="4:4">
      <c r="D3315" s="144"/>
    </row>
    <row r="3316" spans="4:4">
      <c r="D3316" s="144"/>
    </row>
    <row r="3317" spans="4:4">
      <c r="D3317" s="144"/>
    </row>
    <row r="3318" spans="4:4">
      <c r="D3318" s="144"/>
    </row>
    <row r="3319" spans="4:4">
      <c r="D3319" s="144"/>
    </row>
    <row r="3320" spans="4:4">
      <c r="D3320" s="144"/>
    </row>
    <row r="3321" spans="4:4">
      <c r="D3321" s="144"/>
    </row>
    <row r="3322" spans="4:4">
      <c r="D3322" s="144"/>
    </row>
    <row r="3323" spans="4:4">
      <c r="D3323" s="144"/>
    </row>
    <row r="3324" spans="4:4">
      <c r="D3324" s="144"/>
    </row>
    <row r="3325" spans="4:4">
      <c r="D3325" s="144"/>
    </row>
    <row r="3326" spans="4:4">
      <c r="D3326" s="144"/>
    </row>
    <row r="3327" spans="4:4">
      <c r="D3327" s="144"/>
    </row>
    <row r="3328" spans="4:4">
      <c r="D3328" s="144"/>
    </row>
    <row r="3329" spans="4:4">
      <c r="D3329" s="144"/>
    </row>
    <row r="3330" spans="4:4">
      <c r="D3330" s="144"/>
    </row>
    <row r="3331" spans="4:4">
      <c r="D3331" s="144"/>
    </row>
    <row r="3332" spans="4:4">
      <c r="D3332" s="144"/>
    </row>
    <row r="3333" spans="4:4">
      <c r="D3333" s="144"/>
    </row>
    <row r="3334" spans="4:4">
      <c r="D3334" s="144"/>
    </row>
    <row r="3335" spans="4:4">
      <c r="D3335" s="144"/>
    </row>
    <row r="3336" spans="4:4">
      <c r="D3336" s="144"/>
    </row>
    <row r="3337" spans="4:4">
      <c r="D3337" s="144"/>
    </row>
    <row r="3338" spans="4:4">
      <c r="D3338" s="144"/>
    </row>
    <row r="3339" spans="4:4">
      <c r="D3339" s="144"/>
    </row>
    <row r="3340" spans="4:4">
      <c r="D3340" s="144"/>
    </row>
    <row r="3341" spans="4:4">
      <c r="D3341" s="144"/>
    </row>
    <row r="3342" spans="4:4">
      <c r="D3342" s="144"/>
    </row>
    <row r="3343" spans="4:4">
      <c r="D3343" s="144"/>
    </row>
    <row r="3344" spans="4:4">
      <c r="D3344" s="144"/>
    </row>
    <row r="3345" spans="4:4">
      <c r="D3345" s="144"/>
    </row>
    <row r="3346" spans="4:4">
      <c r="D3346" s="144"/>
    </row>
    <row r="3347" spans="4:4">
      <c r="D3347" s="144"/>
    </row>
    <row r="3348" spans="4:4">
      <c r="D3348" s="144"/>
    </row>
    <row r="3349" spans="4:4">
      <c r="D3349" s="144"/>
    </row>
    <row r="3350" spans="4:4">
      <c r="D3350" s="144"/>
    </row>
    <row r="3351" spans="4:4">
      <c r="D3351" s="144"/>
    </row>
    <row r="3352" spans="4:4">
      <c r="D3352" s="144"/>
    </row>
    <row r="3353" spans="4:4">
      <c r="D3353" s="144"/>
    </row>
    <row r="3354" spans="4:4">
      <c r="D3354" s="144"/>
    </row>
    <row r="3355" spans="4:4">
      <c r="D3355" s="144"/>
    </row>
    <row r="3356" spans="4:4">
      <c r="D3356" s="144"/>
    </row>
    <row r="3357" spans="4:4">
      <c r="D3357" s="144"/>
    </row>
    <row r="3358" spans="4:4">
      <c r="D3358" s="144"/>
    </row>
    <row r="3359" spans="4:4">
      <c r="D3359" s="144"/>
    </row>
    <row r="3360" spans="4:4">
      <c r="D3360" s="144"/>
    </row>
    <row r="3361" spans="4:4">
      <c r="D3361" s="144"/>
    </row>
    <row r="3362" spans="4:4">
      <c r="D3362" s="144"/>
    </row>
    <row r="3363" spans="4:4">
      <c r="D3363" s="144"/>
    </row>
    <row r="3364" spans="4:4">
      <c r="D3364" s="144"/>
    </row>
    <row r="3365" spans="4:4">
      <c r="D3365" s="144"/>
    </row>
    <row r="3366" spans="4:4">
      <c r="D3366" s="144"/>
    </row>
    <row r="3367" spans="4:4">
      <c r="D3367" s="144"/>
    </row>
    <row r="3368" spans="4:4">
      <c r="D3368" s="144"/>
    </row>
    <row r="3369" spans="4:4">
      <c r="D3369" s="144"/>
    </row>
    <row r="3370" spans="4:4">
      <c r="D3370" s="144"/>
    </row>
    <row r="3371" spans="4:4">
      <c r="D3371" s="144"/>
    </row>
    <row r="3372" spans="4:4">
      <c r="D3372" s="144"/>
    </row>
    <row r="3373" spans="4:4">
      <c r="D3373" s="144"/>
    </row>
    <row r="3374" spans="4:4">
      <c r="D3374" s="144"/>
    </row>
    <row r="3375" spans="4:4">
      <c r="D3375" s="144"/>
    </row>
    <row r="3376" spans="4:4">
      <c r="D3376" s="144"/>
    </row>
    <row r="3377" spans="4:4">
      <c r="D3377" s="144"/>
    </row>
    <row r="3378" spans="4:4">
      <c r="D3378" s="144"/>
    </row>
    <row r="3379" spans="4:4">
      <c r="D3379" s="144"/>
    </row>
    <row r="3380" spans="4:4">
      <c r="D3380" s="144"/>
    </row>
    <row r="3381" spans="4:4">
      <c r="D3381" s="144"/>
    </row>
    <row r="3382" spans="4:4">
      <c r="D3382" s="144"/>
    </row>
    <row r="3383" spans="4:4">
      <c r="D3383" s="144"/>
    </row>
    <row r="3384" spans="4:4">
      <c r="D3384" s="144"/>
    </row>
    <row r="3385" spans="4:4">
      <c r="D3385" s="144"/>
    </row>
    <row r="3386" spans="4:4">
      <c r="D3386" s="144"/>
    </row>
    <row r="3387" spans="4:4">
      <c r="D3387" s="144"/>
    </row>
    <row r="3388" spans="4:4">
      <c r="D3388" s="144"/>
    </row>
    <row r="3389" spans="4:4">
      <c r="D3389" s="144"/>
    </row>
    <row r="3390" spans="4:4">
      <c r="D3390" s="144"/>
    </row>
    <row r="3391" spans="4:4">
      <c r="D3391" s="144"/>
    </row>
    <row r="3392" spans="4:4">
      <c r="D3392" s="144"/>
    </row>
    <row r="3393" spans="4:4">
      <c r="D3393" s="144"/>
    </row>
    <row r="3394" spans="4:4">
      <c r="D3394" s="144"/>
    </row>
    <row r="3395" spans="4:4">
      <c r="D3395" s="144"/>
    </row>
    <row r="3396" spans="4:4">
      <c r="D3396" s="144"/>
    </row>
    <row r="3397" spans="4:4">
      <c r="D3397" s="144"/>
    </row>
    <row r="3398" spans="4:4">
      <c r="D3398" s="144"/>
    </row>
    <row r="3399" spans="4:4">
      <c r="D3399" s="144"/>
    </row>
    <row r="3400" spans="4:4">
      <c r="D3400" s="144"/>
    </row>
    <row r="3401" spans="4:4">
      <c r="D3401" s="144"/>
    </row>
    <row r="3402" spans="4:4">
      <c r="D3402" s="144"/>
    </row>
    <row r="3403" spans="4:4">
      <c r="D3403" s="144"/>
    </row>
    <row r="3404" spans="4:4">
      <c r="D3404" s="144"/>
    </row>
    <row r="3405" spans="4:4">
      <c r="D3405" s="144"/>
    </row>
    <row r="3406" spans="4:4">
      <c r="D3406" s="144"/>
    </row>
    <row r="3407" spans="4:4">
      <c r="D3407" s="144"/>
    </row>
    <row r="3408" spans="4:4">
      <c r="D3408" s="144"/>
    </row>
    <row r="3409" spans="4:4">
      <c r="D3409" s="144"/>
    </row>
    <row r="3410" spans="4:4">
      <c r="D3410" s="144"/>
    </row>
    <row r="3411" spans="4:4">
      <c r="D3411" s="144"/>
    </row>
    <row r="3412" spans="4:4">
      <c r="D3412" s="144"/>
    </row>
    <row r="3413" spans="4:4">
      <c r="D3413" s="144"/>
    </row>
    <row r="3414" spans="4:4">
      <c r="D3414" s="144"/>
    </row>
    <row r="3415" spans="4:4">
      <c r="D3415" s="144"/>
    </row>
    <row r="3416" spans="4:4">
      <c r="D3416" s="144"/>
    </row>
    <row r="3417" spans="4:4">
      <c r="D3417" s="144"/>
    </row>
    <row r="3418" spans="4:4">
      <c r="D3418" s="144"/>
    </row>
    <row r="3419" spans="4:4">
      <c r="D3419" s="144"/>
    </row>
    <row r="3420" spans="4:4">
      <c r="D3420" s="144"/>
    </row>
    <row r="3421" spans="4:4">
      <c r="D3421" s="144"/>
    </row>
    <row r="3422" spans="4:4">
      <c r="D3422" s="144"/>
    </row>
    <row r="3423" spans="4:4">
      <c r="D3423" s="144"/>
    </row>
    <row r="3424" spans="4:4">
      <c r="D3424" s="144"/>
    </row>
    <row r="3425" spans="4:4">
      <c r="D3425" s="144"/>
    </row>
    <row r="3426" spans="4:4">
      <c r="D3426" s="144"/>
    </row>
    <row r="3427" spans="4:4">
      <c r="D3427" s="144"/>
    </row>
    <row r="3428" spans="4:4">
      <c r="D3428" s="144"/>
    </row>
    <row r="3429" spans="4:4">
      <c r="D3429" s="144"/>
    </row>
    <row r="3430" spans="4:4">
      <c r="D3430" s="144"/>
    </row>
    <row r="3431" spans="4:4">
      <c r="D3431" s="144"/>
    </row>
    <row r="3432" spans="4:4">
      <c r="D3432" s="144"/>
    </row>
    <row r="3433" spans="4:4">
      <c r="D3433" s="144"/>
    </row>
    <row r="3434" spans="4:4">
      <c r="D3434" s="144"/>
    </row>
    <row r="3435" spans="4:4">
      <c r="D3435" s="144"/>
    </row>
    <row r="3436" spans="4:4">
      <c r="D3436" s="144"/>
    </row>
    <row r="3437" spans="4:4">
      <c r="D3437" s="144"/>
    </row>
    <row r="3438" spans="4:4">
      <c r="D3438" s="144"/>
    </row>
    <row r="3439" spans="4:4">
      <c r="D3439" s="144"/>
    </row>
    <row r="3440" spans="4:4">
      <c r="D3440" s="144"/>
    </row>
    <row r="3441" spans="4:4">
      <c r="D3441" s="144"/>
    </row>
    <row r="3442" spans="4:4">
      <c r="D3442" s="144"/>
    </row>
    <row r="3443" spans="4:4">
      <c r="D3443" s="144"/>
    </row>
    <row r="3444" spans="4:4">
      <c r="D3444" s="144"/>
    </row>
    <row r="3445" spans="4:4">
      <c r="D3445" s="144"/>
    </row>
    <row r="3446" spans="4:4">
      <c r="D3446" s="144"/>
    </row>
    <row r="3447" spans="4:4">
      <c r="D3447" s="144"/>
    </row>
    <row r="3448" spans="4:4">
      <c r="D3448" s="144"/>
    </row>
    <row r="3449" spans="4:4">
      <c r="D3449" s="144"/>
    </row>
    <row r="3450" spans="4:4">
      <c r="D3450" s="144"/>
    </row>
    <row r="3451" spans="4:4">
      <c r="D3451" s="144"/>
    </row>
    <row r="3452" spans="4:4">
      <c r="D3452" s="144"/>
    </row>
    <row r="3453" spans="4:4">
      <c r="D3453" s="144"/>
    </row>
    <row r="3454" spans="4:4">
      <c r="D3454" s="144"/>
    </row>
    <row r="3455" spans="4:4">
      <c r="D3455" s="144"/>
    </row>
    <row r="3456" spans="4:4">
      <c r="D3456" s="144"/>
    </row>
    <row r="3457" spans="4:4">
      <c r="D3457" s="144"/>
    </row>
    <row r="3458" spans="4:4">
      <c r="D3458" s="144"/>
    </row>
    <row r="3459" spans="4:4">
      <c r="D3459" s="144"/>
    </row>
    <row r="3460" spans="4:4">
      <c r="D3460" s="144"/>
    </row>
    <row r="3461" spans="4:4">
      <c r="D3461" s="144"/>
    </row>
    <row r="3462" spans="4:4">
      <c r="D3462" s="144"/>
    </row>
    <row r="3463" spans="4:4">
      <c r="D3463" s="144"/>
    </row>
    <row r="3464" spans="4:4">
      <c r="D3464" s="144"/>
    </row>
    <row r="3465" spans="4:4">
      <c r="D3465" s="144"/>
    </row>
    <row r="3466" spans="4:4">
      <c r="D3466" s="144"/>
    </row>
    <row r="3467" spans="4:4">
      <c r="D3467" s="144"/>
    </row>
    <row r="3468" spans="4:4">
      <c r="D3468" s="144"/>
    </row>
    <row r="3469" spans="4:4">
      <c r="D3469" s="144"/>
    </row>
    <row r="3470" spans="4:4">
      <c r="D3470" s="144"/>
    </row>
    <row r="3471" spans="4:4">
      <c r="D3471" s="144"/>
    </row>
    <row r="3472" spans="4:4">
      <c r="D3472" s="144"/>
    </row>
    <row r="3473" spans="4:4">
      <c r="D3473" s="144"/>
    </row>
    <row r="3474" spans="4:4">
      <c r="D3474" s="144"/>
    </row>
    <row r="3475" spans="4:4">
      <c r="D3475" s="144"/>
    </row>
    <row r="3476" spans="4:4">
      <c r="D3476" s="144"/>
    </row>
    <row r="3477" spans="4:4">
      <c r="D3477" s="144"/>
    </row>
    <row r="3478" spans="4:4">
      <c r="D3478" s="144"/>
    </row>
    <row r="3479" spans="4:4">
      <c r="D3479" s="144"/>
    </row>
    <row r="3480" spans="4:4">
      <c r="D3480" s="144"/>
    </row>
    <row r="3481" spans="4:4">
      <c r="D3481" s="144"/>
    </row>
    <row r="3482" spans="4:4">
      <c r="D3482" s="144"/>
    </row>
    <row r="3483" spans="4:4">
      <c r="D3483" s="144"/>
    </row>
    <row r="3484" spans="4:4">
      <c r="D3484" s="144"/>
    </row>
    <row r="3485" spans="4:4">
      <c r="D3485" s="144"/>
    </row>
    <row r="3486" spans="4:4">
      <c r="D3486" s="144"/>
    </row>
    <row r="3487" spans="4:4">
      <c r="D3487" s="144"/>
    </row>
    <row r="3488" spans="4:4">
      <c r="D3488" s="144"/>
    </row>
    <row r="3489" spans="4:4">
      <c r="D3489" s="144"/>
    </row>
    <row r="3490" spans="4:4">
      <c r="D3490" s="144"/>
    </row>
    <row r="3491" spans="4:4">
      <c r="D3491" s="144"/>
    </row>
    <row r="3492" spans="4:4">
      <c r="D3492" s="144"/>
    </row>
    <row r="3493" spans="4:4">
      <c r="D3493" s="144"/>
    </row>
    <row r="3494" spans="4:4">
      <c r="D3494" s="144"/>
    </row>
    <row r="3495" spans="4:4">
      <c r="D3495" s="144"/>
    </row>
    <row r="3496" spans="4:4">
      <c r="D3496" s="144"/>
    </row>
    <row r="3497" spans="4:4">
      <c r="D3497" s="144"/>
    </row>
    <row r="3498" spans="4:4">
      <c r="D3498" s="144"/>
    </row>
    <row r="3499" spans="4:4">
      <c r="D3499" s="144"/>
    </row>
    <row r="3500" spans="4:4">
      <c r="D3500" s="144"/>
    </row>
    <row r="3501" spans="4:4">
      <c r="D3501" s="144"/>
    </row>
    <row r="3502" spans="4:4">
      <c r="D3502" s="144"/>
    </row>
    <row r="3503" spans="4:4">
      <c r="D3503" s="144"/>
    </row>
    <row r="3504" spans="4:4">
      <c r="D3504" s="144"/>
    </row>
    <row r="3505" spans="4:4">
      <c r="D3505" s="144"/>
    </row>
    <row r="3506" spans="4:4">
      <c r="D3506" s="144"/>
    </row>
    <row r="3507" spans="4:4">
      <c r="D3507" s="144"/>
    </row>
    <row r="3508" spans="4:4">
      <c r="D3508" s="144"/>
    </row>
    <row r="3509" spans="4:4">
      <c r="D3509" s="144"/>
    </row>
    <row r="3510" spans="4:4">
      <c r="D3510" s="144"/>
    </row>
    <row r="3511" spans="4:4">
      <c r="D3511" s="144"/>
    </row>
    <row r="3512" spans="4:4">
      <c r="D3512" s="144"/>
    </row>
    <row r="3513" spans="4:4">
      <c r="D3513" s="144"/>
    </row>
    <row r="3514" spans="4:4">
      <c r="D3514" s="144"/>
    </row>
    <row r="3515" spans="4:4">
      <c r="D3515" s="144"/>
    </row>
    <row r="3516" spans="4:4">
      <c r="D3516" s="144"/>
    </row>
    <row r="3517" spans="4:4">
      <c r="D3517" s="144"/>
    </row>
    <row r="3518" spans="4:4">
      <c r="D3518" s="144"/>
    </row>
    <row r="3519" spans="4:4">
      <c r="D3519" s="144"/>
    </row>
    <row r="3520" spans="4:4">
      <c r="D3520" s="144"/>
    </row>
    <row r="3521" spans="4:4">
      <c r="D3521" s="144"/>
    </row>
    <row r="3522" spans="4:4">
      <c r="D3522" s="144"/>
    </row>
    <row r="3523" spans="4:4">
      <c r="D3523" s="144"/>
    </row>
    <row r="3524" spans="4:4">
      <c r="D3524" s="144"/>
    </row>
    <row r="3525" spans="4:4">
      <c r="D3525" s="144"/>
    </row>
    <row r="3526" spans="4:4">
      <c r="D3526" s="144"/>
    </row>
    <row r="3527" spans="4:4">
      <c r="D3527" s="144"/>
    </row>
    <row r="3528" spans="4:4">
      <c r="D3528" s="144"/>
    </row>
    <row r="3529" spans="4:4">
      <c r="D3529" s="144"/>
    </row>
    <row r="3530" spans="4:4">
      <c r="D3530" s="144"/>
    </row>
    <row r="3531" spans="4:4">
      <c r="D3531" s="144"/>
    </row>
    <row r="3532" spans="4:4">
      <c r="D3532" s="144"/>
    </row>
    <row r="3533" spans="4:4">
      <c r="D3533" s="144"/>
    </row>
    <row r="3534" spans="4:4">
      <c r="D3534" s="144"/>
    </row>
    <row r="3535" spans="4:4">
      <c r="D3535" s="144"/>
    </row>
    <row r="3536" spans="4:4">
      <c r="D3536" s="144"/>
    </row>
    <row r="3537" spans="4:4">
      <c r="D3537" s="144"/>
    </row>
    <row r="3538" spans="4:4">
      <c r="D3538" s="144"/>
    </row>
    <row r="3539" spans="4:4">
      <c r="D3539" s="144"/>
    </row>
    <row r="3540" spans="4:4">
      <c r="D3540" s="144"/>
    </row>
    <row r="3541" spans="4:4">
      <c r="D3541" s="144"/>
    </row>
    <row r="3542" spans="4:4">
      <c r="D3542" s="144"/>
    </row>
    <row r="3543" spans="4:4">
      <c r="D3543" s="144"/>
    </row>
    <row r="3544" spans="4:4">
      <c r="D3544" s="144"/>
    </row>
    <row r="3545" spans="4:4">
      <c r="D3545" s="144"/>
    </row>
    <row r="3546" spans="4:4">
      <c r="D3546" s="144"/>
    </row>
    <row r="3547" spans="4:4">
      <c r="D3547" s="144"/>
    </row>
    <row r="3548" spans="4:4">
      <c r="D3548" s="144"/>
    </row>
    <row r="3549" spans="4:4">
      <c r="D3549" s="144"/>
    </row>
    <row r="3550" spans="4:4">
      <c r="D3550" s="144"/>
    </row>
    <row r="3551" spans="4:4">
      <c r="D3551" s="144"/>
    </row>
    <row r="3552" spans="4:4">
      <c r="D3552" s="144"/>
    </row>
    <row r="3553" spans="4:4">
      <c r="D3553" s="144"/>
    </row>
    <row r="3554" spans="4:4">
      <c r="D3554" s="144"/>
    </row>
    <row r="3555" spans="4:4">
      <c r="D3555" s="144"/>
    </row>
    <row r="3556" spans="4:4">
      <c r="D3556" s="144"/>
    </row>
    <row r="3557" spans="4:4">
      <c r="D3557" s="144"/>
    </row>
    <row r="3558" spans="4:4">
      <c r="D3558" s="144"/>
    </row>
    <row r="3559" spans="4:4">
      <c r="D3559" s="144"/>
    </row>
    <row r="3560" spans="4:4">
      <c r="D3560" s="144"/>
    </row>
    <row r="3561" spans="4:4">
      <c r="D3561" s="144"/>
    </row>
    <row r="3562" spans="4:4">
      <c r="D3562" s="144"/>
    </row>
    <row r="3563" spans="4:4">
      <c r="D3563" s="144"/>
    </row>
    <row r="3564" spans="4:4">
      <c r="D3564" s="144"/>
    </row>
    <row r="3565" spans="4:4">
      <c r="D3565" s="144"/>
    </row>
    <row r="3566" spans="4:4">
      <c r="D3566" s="144"/>
    </row>
    <row r="3567" spans="4:4">
      <c r="D3567" s="144"/>
    </row>
    <row r="3568" spans="4:4">
      <c r="D3568" s="144"/>
    </row>
    <row r="3569" spans="4:4">
      <c r="D3569" s="144"/>
    </row>
    <row r="3570" spans="4:4">
      <c r="D3570" s="144"/>
    </row>
    <row r="3571" spans="4:4">
      <c r="D3571" s="144"/>
    </row>
    <row r="3572" spans="4:4">
      <c r="D3572" s="144"/>
    </row>
    <row r="3573" spans="4:4">
      <c r="D3573" s="144"/>
    </row>
    <row r="3574" spans="4:4">
      <c r="D3574" s="144"/>
    </row>
    <row r="3575" spans="4:4">
      <c r="D3575" s="144"/>
    </row>
    <row r="3576" spans="4:4">
      <c r="D3576" s="144"/>
    </row>
    <row r="3577" spans="4:4">
      <c r="D3577" s="144"/>
    </row>
    <row r="3578" spans="4:4">
      <c r="D3578" s="144"/>
    </row>
    <row r="3579" spans="4:4">
      <c r="D3579" s="144"/>
    </row>
    <row r="3580" spans="4:4">
      <c r="D3580" s="144"/>
    </row>
    <row r="3581" spans="4:4">
      <c r="D3581" s="144"/>
    </row>
    <row r="3582" spans="4:4">
      <c r="D3582" s="144"/>
    </row>
    <row r="3583" spans="4:4">
      <c r="D3583" s="144"/>
    </row>
    <row r="3584" spans="4:4">
      <c r="D3584" s="144"/>
    </row>
    <row r="3585" spans="4:4">
      <c r="D3585" s="144"/>
    </row>
    <row r="3586" spans="4:4">
      <c r="D3586" s="144"/>
    </row>
    <row r="3587" spans="4:4">
      <c r="D3587" s="144"/>
    </row>
    <row r="3588" spans="4:4">
      <c r="D3588" s="144"/>
    </row>
    <row r="3589" spans="4:4">
      <c r="D3589" s="144"/>
    </row>
    <row r="3590" spans="4:4">
      <c r="D3590" s="144"/>
    </row>
    <row r="3591" spans="4:4">
      <c r="D3591" s="144"/>
    </row>
    <row r="3592" spans="4:4">
      <c r="D3592" s="144"/>
    </row>
    <row r="3593" spans="4:4">
      <c r="D3593" s="144"/>
    </row>
    <row r="3594" spans="4:4">
      <c r="D3594" s="144"/>
    </row>
    <row r="3595" spans="4:4">
      <c r="D3595" s="144"/>
    </row>
    <row r="3596" spans="4:4">
      <c r="D3596" s="144"/>
    </row>
    <row r="3597" spans="4:4">
      <c r="D3597" s="144"/>
    </row>
    <row r="3598" spans="4:4">
      <c r="D3598" s="144"/>
    </row>
    <row r="3599" spans="4:4">
      <c r="D3599" s="144"/>
    </row>
    <row r="3600" spans="4:4">
      <c r="D3600" s="144"/>
    </row>
    <row r="3601" spans="4:4">
      <c r="D3601" s="144"/>
    </row>
    <row r="3602" spans="4:4">
      <c r="D3602" s="144"/>
    </row>
    <row r="3603" spans="4:4">
      <c r="D3603" s="144"/>
    </row>
    <row r="3604" spans="4:4">
      <c r="D3604" s="144"/>
    </row>
    <row r="3605" spans="4:4">
      <c r="D3605" s="144"/>
    </row>
    <row r="3606" spans="4:4">
      <c r="D3606" s="144"/>
    </row>
    <row r="3607" spans="4:4">
      <c r="D3607" s="144"/>
    </row>
    <row r="3608" spans="4:4">
      <c r="D3608" s="144"/>
    </row>
    <row r="3609" spans="4:4">
      <c r="D3609" s="144"/>
    </row>
    <row r="3610" spans="4:4">
      <c r="D3610" s="144"/>
    </row>
    <row r="3611" spans="4:4">
      <c r="D3611" s="144"/>
    </row>
    <row r="3612" spans="4:4">
      <c r="D3612" s="144"/>
    </row>
    <row r="3613" spans="4:4">
      <c r="D3613" s="144"/>
    </row>
    <row r="3614" spans="4:4">
      <c r="D3614" s="144"/>
    </row>
    <row r="3615" spans="4:4">
      <c r="D3615" s="144"/>
    </row>
    <row r="3616" spans="4:4">
      <c r="D3616" s="144"/>
    </row>
    <row r="3617" spans="4:4">
      <c r="D3617" s="144"/>
    </row>
    <row r="3618" spans="4:4">
      <c r="D3618" s="144"/>
    </row>
    <row r="3619" spans="4:4">
      <c r="D3619" s="144"/>
    </row>
    <row r="3620" spans="4:4">
      <c r="D3620" s="144"/>
    </row>
    <row r="3621" spans="4:4">
      <c r="D3621" s="144"/>
    </row>
    <row r="3622" spans="4:4">
      <c r="D3622" s="144"/>
    </row>
    <row r="3623" spans="4:4">
      <c r="D3623" s="144"/>
    </row>
    <row r="3624" spans="4:4">
      <c r="D3624" s="144"/>
    </row>
    <row r="3625" spans="4:4">
      <c r="D3625" s="144"/>
    </row>
    <row r="3626" spans="4:4">
      <c r="D3626" s="144"/>
    </row>
    <row r="3627" spans="4:4">
      <c r="D3627" s="144"/>
    </row>
    <row r="3628" spans="4:4">
      <c r="D3628" s="144"/>
    </row>
    <row r="3629" spans="4:4">
      <c r="D3629" s="144"/>
    </row>
    <row r="3630" spans="4:4">
      <c r="D3630" s="144"/>
    </row>
    <row r="3631" spans="4:4">
      <c r="D3631" s="144"/>
    </row>
    <row r="3632" spans="4:4">
      <c r="D3632" s="144"/>
    </row>
    <row r="3633" spans="4:4">
      <c r="D3633" s="144"/>
    </row>
    <row r="3634" spans="4:4">
      <c r="D3634" s="144"/>
    </row>
    <row r="3635" spans="4:4">
      <c r="D3635" s="144"/>
    </row>
    <row r="3636" spans="4:4">
      <c r="D3636" s="144"/>
    </row>
    <row r="3637" spans="4:4">
      <c r="D3637" s="144"/>
    </row>
    <row r="3638" spans="4:4">
      <c r="D3638" s="144"/>
    </row>
    <row r="3639" spans="4:4">
      <c r="D3639" s="144"/>
    </row>
    <row r="3640" spans="4:4">
      <c r="D3640" s="144"/>
    </row>
    <row r="3641" spans="4:4">
      <c r="D3641" s="144"/>
    </row>
    <row r="3642" spans="4:4">
      <c r="D3642" s="144"/>
    </row>
    <row r="3643" spans="4:4">
      <c r="D3643" s="144"/>
    </row>
    <row r="3644" spans="4:4">
      <c r="D3644" s="144"/>
    </row>
    <row r="3645" spans="4:4">
      <c r="D3645" s="144"/>
    </row>
    <row r="3646" spans="4:4">
      <c r="D3646" s="144"/>
    </row>
    <row r="3647" spans="4:4">
      <c r="D3647" s="144"/>
    </row>
    <row r="3648" spans="4:4">
      <c r="D3648" s="144"/>
    </row>
    <row r="3649" spans="4:4">
      <c r="D3649" s="144"/>
    </row>
    <row r="3650" spans="4:4">
      <c r="D3650" s="144"/>
    </row>
    <row r="3651" spans="4:4">
      <c r="D3651" s="144"/>
    </row>
    <row r="3652" spans="4:4">
      <c r="D3652" s="144"/>
    </row>
    <row r="3653" spans="4:4">
      <c r="D3653" s="144"/>
    </row>
    <row r="3654" spans="4:4">
      <c r="D3654" s="144"/>
    </row>
    <row r="3655" spans="4:4">
      <c r="D3655" s="144"/>
    </row>
    <row r="3656" spans="4:4">
      <c r="D3656" s="144"/>
    </row>
    <row r="3657" spans="4:4">
      <c r="D3657" s="144"/>
    </row>
    <row r="3658" spans="4:4">
      <c r="D3658" s="144"/>
    </row>
    <row r="3659" spans="4:4">
      <c r="D3659" s="144"/>
    </row>
    <row r="3660" spans="4:4">
      <c r="D3660" s="144"/>
    </row>
    <row r="3661" spans="4:4">
      <c r="D3661" s="144"/>
    </row>
    <row r="3662" spans="4:4">
      <c r="D3662" s="144"/>
    </row>
    <row r="3663" spans="4:4">
      <c r="D3663" s="144"/>
    </row>
    <row r="3664" spans="4:4">
      <c r="D3664" s="144"/>
    </row>
    <row r="3665" spans="4:4">
      <c r="D3665" s="144"/>
    </row>
    <row r="3666" spans="4:4">
      <c r="D3666" s="144"/>
    </row>
    <row r="3667" spans="4:4">
      <c r="D3667" s="144"/>
    </row>
    <row r="3668" spans="4:4">
      <c r="D3668" s="144"/>
    </row>
    <row r="3669" spans="4:4">
      <c r="D3669" s="144"/>
    </row>
    <row r="3670" spans="4:4">
      <c r="D3670" s="144"/>
    </row>
    <row r="3671" spans="4:4">
      <c r="D3671" s="144"/>
    </row>
    <row r="3672" spans="4:4">
      <c r="D3672" s="144"/>
    </row>
    <row r="3673" spans="4:4">
      <c r="D3673" s="144"/>
    </row>
    <row r="3674" spans="4:4">
      <c r="D3674" s="144"/>
    </row>
    <row r="3675" spans="4:4">
      <c r="D3675" s="144"/>
    </row>
    <row r="3676" spans="4:4">
      <c r="D3676" s="144"/>
    </row>
    <row r="3677" spans="4:4">
      <c r="D3677" s="144"/>
    </row>
    <row r="3678" spans="4:4">
      <c r="D3678" s="144"/>
    </row>
    <row r="3679" spans="4:4">
      <c r="D3679" s="144"/>
    </row>
    <row r="3680" spans="4:4">
      <c r="D3680" s="144"/>
    </row>
    <row r="3681" spans="4:4">
      <c r="D3681" s="144"/>
    </row>
    <row r="3682" spans="4:4">
      <c r="D3682" s="144"/>
    </row>
    <row r="3683" spans="4:4">
      <c r="D3683" s="144"/>
    </row>
    <row r="3684" spans="4:4">
      <c r="D3684" s="144"/>
    </row>
    <row r="3685" spans="4:4">
      <c r="D3685" s="144"/>
    </row>
    <row r="3686" spans="4:4">
      <c r="D3686" s="144"/>
    </row>
    <row r="3687" spans="4:4">
      <c r="D3687" s="144"/>
    </row>
    <row r="3688" spans="4:4">
      <c r="D3688" s="144"/>
    </row>
    <row r="3689" spans="4:4">
      <c r="D3689" s="144"/>
    </row>
    <row r="3690" spans="4:4">
      <c r="D3690" s="144"/>
    </row>
    <row r="3691" spans="4:4">
      <c r="D3691" s="144"/>
    </row>
    <row r="3692" spans="4:4">
      <c r="D3692" s="144"/>
    </row>
    <row r="3693" spans="4:4">
      <c r="D3693" s="144"/>
    </row>
    <row r="3694" spans="4:4">
      <c r="D3694" s="144"/>
    </row>
    <row r="3695" spans="4:4">
      <c r="D3695" s="144"/>
    </row>
    <row r="3696" spans="4:4">
      <c r="D3696" s="144"/>
    </row>
    <row r="3697" spans="4:4">
      <c r="D3697" s="144"/>
    </row>
    <row r="3698" spans="4:4">
      <c r="D3698" s="144"/>
    </row>
    <row r="3699" spans="4:4">
      <c r="D3699" s="144"/>
    </row>
    <row r="3700" spans="4:4">
      <c r="D3700" s="144"/>
    </row>
    <row r="3701" spans="4:4">
      <c r="D3701" s="144"/>
    </row>
    <row r="3702" spans="4:4">
      <c r="D3702" s="144"/>
    </row>
    <row r="3703" spans="4:4">
      <c r="D3703" s="144"/>
    </row>
    <row r="3704" spans="4:4">
      <c r="D3704" s="144"/>
    </row>
    <row r="3705" spans="4:4">
      <c r="D3705" s="144"/>
    </row>
    <row r="3706" spans="4:4">
      <c r="D3706" s="144"/>
    </row>
    <row r="3707" spans="4:4">
      <c r="D3707" s="144"/>
    </row>
    <row r="3708" spans="4:4">
      <c r="D3708" s="144"/>
    </row>
    <row r="3709" spans="4:4">
      <c r="D3709" s="144"/>
    </row>
    <row r="3710" spans="4:4">
      <c r="D3710" s="144"/>
    </row>
    <row r="3711" spans="4:4">
      <c r="D3711" s="144"/>
    </row>
    <row r="3712" spans="4:4">
      <c r="D3712" s="144"/>
    </row>
    <row r="3713" spans="4:4">
      <c r="D3713" s="144"/>
    </row>
    <row r="3714" spans="4:4">
      <c r="D3714" s="144"/>
    </row>
    <row r="3715" spans="4:4">
      <c r="D3715" s="144"/>
    </row>
    <row r="3716" spans="4:4">
      <c r="D3716" s="144"/>
    </row>
    <row r="3717" spans="4:4">
      <c r="D3717" s="144"/>
    </row>
    <row r="3718" spans="4:4">
      <c r="D3718" s="144"/>
    </row>
    <row r="3719" spans="4:4">
      <c r="D3719" s="144"/>
    </row>
    <row r="3720" spans="4:4">
      <c r="D3720" s="144"/>
    </row>
    <row r="3721" spans="4:4">
      <c r="D3721" s="144"/>
    </row>
    <row r="3722" spans="4:4">
      <c r="D3722" s="144"/>
    </row>
    <row r="3723" spans="4:4">
      <c r="D3723" s="144"/>
    </row>
    <row r="3724" spans="4:4">
      <c r="D3724" s="144"/>
    </row>
    <row r="3725" spans="4:4">
      <c r="D3725" s="144"/>
    </row>
    <row r="3726" spans="4:4">
      <c r="D3726" s="144"/>
    </row>
    <row r="3727" spans="4:4">
      <c r="D3727" s="144"/>
    </row>
    <row r="3728" spans="4:4">
      <c r="D3728" s="144"/>
    </row>
    <row r="3729" spans="4:4">
      <c r="D3729" s="144"/>
    </row>
    <row r="3730" spans="4:4">
      <c r="D3730" s="144"/>
    </row>
    <row r="3731" spans="4:4">
      <c r="D3731" s="144"/>
    </row>
    <row r="3732" spans="4:4">
      <c r="D3732" s="144"/>
    </row>
    <row r="3733" spans="4:4">
      <c r="D3733" s="144"/>
    </row>
    <row r="3734" spans="4:4">
      <c r="D3734" s="144"/>
    </row>
    <row r="3735" spans="4:4">
      <c r="D3735" s="144"/>
    </row>
    <row r="3736" spans="4:4">
      <c r="D3736" s="144"/>
    </row>
    <row r="3737" spans="4:4">
      <c r="D3737" s="144"/>
    </row>
    <row r="3738" spans="4:4">
      <c r="D3738" s="144"/>
    </row>
    <row r="3739" spans="4:4">
      <c r="D3739" s="144"/>
    </row>
    <row r="3740" spans="4:4">
      <c r="D3740" s="144"/>
    </row>
    <row r="3741" spans="4:4">
      <c r="D3741" s="144"/>
    </row>
    <row r="3742" spans="4:4">
      <c r="D3742" s="144"/>
    </row>
    <row r="3743" spans="4:4">
      <c r="D3743" s="144"/>
    </row>
    <row r="3744" spans="4:4">
      <c r="D3744" s="144"/>
    </row>
    <row r="3745" spans="4:4">
      <c r="D3745" s="144"/>
    </row>
    <row r="3746" spans="4:4">
      <c r="D3746" s="144"/>
    </row>
    <row r="3747" spans="4:4">
      <c r="D3747" s="144"/>
    </row>
    <row r="3748" spans="4:4">
      <c r="D3748" s="144"/>
    </row>
    <row r="3749" spans="4:4">
      <c r="D3749" s="144"/>
    </row>
    <row r="3750" spans="4:4">
      <c r="D3750" s="144"/>
    </row>
    <row r="3751" spans="4:4">
      <c r="D3751" s="144"/>
    </row>
    <row r="3752" spans="4:4">
      <c r="D3752" s="144"/>
    </row>
    <row r="3753" spans="4:4">
      <c r="D3753" s="144"/>
    </row>
    <row r="3754" spans="4:4">
      <c r="D3754" s="144"/>
    </row>
    <row r="3755" spans="4:4">
      <c r="D3755" s="144"/>
    </row>
    <row r="3756" spans="4:4">
      <c r="D3756" s="144"/>
    </row>
    <row r="3757" spans="4:4">
      <c r="D3757" s="144"/>
    </row>
    <row r="3758" spans="4:4">
      <c r="D3758" s="144"/>
    </row>
    <row r="3759" spans="4:4">
      <c r="D3759" s="144"/>
    </row>
    <row r="3760" spans="4:4">
      <c r="D3760" s="144"/>
    </row>
    <row r="3761" spans="4:4">
      <c r="D3761" s="144"/>
    </row>
    <row r="3762" spans="4:4">
      <c r="D3762" s="144"/>
    </row>
    <row r="3763" spans="4:4">
      <c r="D3763" s="144"/>
    </row>
    <row r="3764" spans="4:4">
      <c r="D3764" s="144"/>
    </row>
    <row r="3765" spans="4:4">
      <c r="D3765" s="144"/>
    </row>
    <row r="3766" spans="4:4">
      <c r="D3766" s="144"/>
    </row>
    <row r="3767" spans="4:4">
      <c r="D3767" s="144"/>
    </row>
    <row r="3768" spans="4:4">
      <c r="D3768" s="144"/>
    </row>
    <row r="3769" spans="4:4">
      <c r="D3769" s="144"/>
    </row>
    <row r="3770" spans="4:4">
      <c r="D3770" s="144"/>
    </row>
    <row r="3771" spans="4:4">
      <c r="D3771" s="144"/>
    </row>
    <row r="3772" spans="4:4">
      <c r="D3772" s="144"/>
    </row>
    <row r="3773" spans="4:4">
      <c r="D3773" s="144"/>
    </row>
    <row r="3774" spans="4:4">
      <c r="D3774" s="144"/>
    </row>
    <row r="3775" spans="4:4">
      <c r="D3775" s="144"/>
    </row>
    <row r="3776" spans="4:4">
      <c r="D3776" s="144"/>
    </row>
    <row r="3777" spans="4:4">
      <c r="D3777" s="144"/>
    </row>
    <row r="3778" spans="4:4">
      <c r="D3778" s="144"/>
    </row>
    <row r="3779" spans="4:4">
      <c r="D3779" s="144"/>
    </row>
    <row r="3780" spans="4:4">
      <c r="D3780" s="144"/>
    </row>
    <row r="3781" spans="4:4">
      <c r="D3781" s="144"/>
    </row>
    <row r="3782" spans="4:4">
      <c r="D3782" s="144"/>
    </row>
    <row r="3783" spans="4:4">
      <c r="D3783" s="144"/>
    </row>
    <row r="3784" spans="4:4">
      <c r="D3784" s="144"/>
    </row>
    <row r="3785" spans="4:4">
      <c r="D3785" s="144"/>
    </row>
    <row r="3786" spans="4:4">
      <c r="D3786" s="144"/>
    </row>
    <row r="3787" spans="4:4">
      <c r="D3787" s="144"/>
    </row>
    <row r="3788" spans="4:4">
      <c r="D3788" s="144"/>
    </row>
    <row r="3789" spans="4:4">
      <c r="D3789" s="144"/>
    </row>
    <row r="3790" spans="4:4">
      <c r="D3790" s="144"/>
    </row>
    <row r="3791" spans="4:4">
      <c r="D3791" s="144"/>
    </row>
    <row r="3792" spans="4:4">
      <c r="D3792" s="144"/>
    </row>
    <row r="3793" spans="4:4">
      <c r="D3793" s="144"/>
    </row>
    <row r="3794" spans="4:4">
      <c r="D3794" s="144"/>
    </row>
    <row r="3795" spans="4:4">
      <c r="D3795" s="144"/>
    </row>
    <row r="3796" spans="4:4">
      <c r="D3796" s="144"/>
    </row>
    <row r="3797" spans="4:4">
      <c r="D3797" s="144"/>
    </row>
    <row r="3798" spans="4:4">
      <c r="D3798" s="144"/>
    </row>
    <row r="3799" spans="4:4">
      <c r="D3799" s="144"/>
    </row>
    <row r="3800" spans="4:4">
      <c r="D3800" s="144"/>
    </row>
    <row r="3801" spans="4:4">
      <c r="D3801" s="144"/>
    </row>
    <row r="3802" spans="4:4">
      <c r="D3802" s="144"/>
    </row>
    <row r="3803" spans="4:4">
      <c r="D3803" s="144"/>
    </row>
    <row r="3804" spans="4:4">
      <c r="D3804" s="144"/>
    </row>
    <row r="3805" spans="4:4">
      <c r="D3805" s="144"/>
    </row>
    <row r="3806" spans="4:4">
      <c r="D3806" s="144"/>
    </row>
    <row r="3807" spans="4:4">
      <c r="D3807" s="144"/>
    </row>
    <row r="3808" spans="4:4">
      <c r="D3808" s="144"/>
    </row>
    <row r="3809" spans="4:4">
      <c r="D3809" s="144"/>
    </row>
    <row r="3810" spans="4:4">
      <c r="D3810" s="144"/>
    </row>
    <row r="3811" spans="4:4">
      <c r="D3811" s="144"/>
    </row>
    <row r="3812" spans="4:4">
      <c r="D3812" s="144"/>
    </row>
    <row r="3813" spans="4:4">
      <c r="D3813" s="144"/>
    </row>
    <row r="3814" spans="4:4">
      <c r="D3814" s="144"/>
    </row>
    <row r="3815" spans="4:4">
      <c r="D3815" s="144"/>
    </row>
    <row r="3816" spans="4:4">
      <c r="D3816" s="144"/>
    </row>
    <row r="3817" spans="4:4">
      <c r="D3817" s="144"/>
    </row>
    <row r="3818" spans="4:4">
      <c r="D3818" s="144"/>
    </row>
    <row r="3819" spans="4:4">
      <c r="D3819" s="144"/>
    </row>
    <row r="3820" spans="4:4">
      <c r="D3820" s="144"/>
    </row>
    <row r="3821" spans="4:4">
      <c r="D3821" s="144"/>
    </row>
    <row r="3822" spans="4:4">
      <c r="D3822" s="144"/>
    </row>
    <row r="3823" spans="4:4">
      <c r="D3823" s="144"/>
    </row>
    <row r="3824" spans="4:4">
      <c r="D3824" s="144"/>
    </row>
    <row r="3825" spans="4:4">
      <c r="D3825" s="144"/>
    </row>
    <row r="3826" spans="4:4">
      <c r="D3826" s="144"/>
    </row>
    <row r="3827" spans="4:4">
      <c r="D3827" s="144"/>
    </row>
    <row r="3828" spans="4:4">
      <c r="D3828" s="144"/>
    </row>
    <row r="3829" spans="4:4">
      <c r="D3829" s="144"/>
    </row>
    <row r="3830" spans="4:4">
      <c r="D3830" s="144"/>
    </row>
    <row r="3831" spans="4:4">
      <c r="D3831" s="144"/>
    </row>
    <row r="3832" spans="4:4">
      <c r="D3832" s="144"/>
    </row>
    <row r="3833" spans="4:4">
      <c r="D3833" s="144"/>
    </row>
    <row r="3834" spans="4:4">
      <c r="D3834" s="144"/>
    </row>
    <row r="3835" spans="4:4">
      <c r="D3835" s="144"/>
    </row>
    <row r="3836" spans="4:4">
      <c r="D3836" s="144"/>
    </row>
    <row r="3837" spans="4:4">
      <c r="D3837" s="144"/>
    </row>
    <row r="3838" spans="4:4">
      <c r="D3838" s="144"/>
    </row>
    <row r="3839" spans="4:4">
      <c r="D3839" s="144"/>
    </row>
    <row r="3840" spans="4:4">
      <c r="D3840" s="144"/>
    </row>
    <row r="3841" spans="4:4">
      <c r="D3841" s="144"/>
    </row>
    <row r="3842" spans="4:4">
      <c r="D3842" s="144"/>
    </row>
    <row r="3843" spans="4:4">
      <c r="D3843" s="144"/>
    </row>
    <row r="3844" spans="4:4">
      <c r="D3844" s="144"/>
    </row>
    <row r="3845" spans="4:4">
      <c r="D3845" s="144"/>
    </row>
    <row r="3846" spans="4:4">
      <c r="D3846" s="144"/>
    </row>
    <row r="3847" spans="4:4">
      <c r="D3847" s="144"/>
    </row>
    <row r="3848" spans="4:4">
      <c r="D3848" s="144"/>
    </row>
    <row r="3849" spans="4:4">
      <c r="D3849" s="144"/>
    </row>
    <row r="3850" spans="4:4">
      <c r="D3850" s="144"/>
    </row>
    <row r="3851" spans="4:4">
      <c r="D3851" s="144"/>
    </row>
    <row r="3852" spans="4:4">
      <c r="D3852" s="144"/>
    </row>
    <row r="3853" spans="4:4">
      <c r="D3853" s="144"/>
    </row>
    <row r="3854" spans="4:4">
      <c r="D3854" s="144"/>
    </row>
    <row r="3855" spans="4:4">
      <c r="D3855" s="144"/>
    </row>
    <row r="3856" spans="4:4">
      <c r="D3856" s="144"/>
    </row>
    <row r="3857" spans="4:4">
      <c r="D3857" s="144"/>
    </row>
    <row r="3858" spans="4:4">
      <c r="D3858" s="144"/>
    </row>
    <row r="3859" spans="4:4">
      <c r="D3859" s="144"/>
    </row>
    <row r="3860" spans="4:4">
      <c r="D3860" s="144"/>
    </row>
    <row r="3861" spans="4:4">
      <c r="D3861" s="144"/>
    </row>
    <row r="3862" spans="4:4">
      <c r="D3862" s="144"/>
    </row>
    <row r="3863" spans="4:4">
      <c r="D3863" s="144"/>
    </row>
    <row r="3864" spans="4:4">
      <c r="D3864" s="144"/>
    </row>
    <row r="3865" spans="4:4">
      <c r="D3865" s="144"/>
    </row>
    <row r="3866" spans="4:4">
      <c r="D3866" s="144"/>
    </row>
    <row r="3867" spans="4:4">
      <c r="D3867" s="144"/>
    </row>
    <row r="3868" spans="4:4">
      <c r="D3868" s="144"/>
    </row>
    <row r="3869" spans="4:4">
      <c r="D3869" s="144"/>
    </row>
    <row r="3870" spans="4:4">
      <c r="D3870" s="144"/>
    </row>
    <row r="3871" spans="4:4">
      <c r="D3871" s="144"/>
    </row>
    <row r="3872" spans="4:4">
      <c r="D3872" s="144"/>
    </row>
    <row r="3873" spans="4:4">
      <c r="D3873" s="144"/>
    </row>
    <row r="3874" spans="4:4">
      <c r="D3874" s="144"/>
    </row>
    <row r="3875" spans="4:4">
      <c r="D3875" s="144"/>
    </row>
    <row r="3876" spans="4:4">
      <c r="D3876" s="144"/>
    </row>
    <row r="3877" spans="4:4">
      <c r="D3877" s="144"/>
    </row>
    <row r="3878" spans="4:4">
      <c r="D3878" s="144"/>
    </row>
    <row r="3879" spans="4:4">
      <c r="D3879" s="144"/>
    </row>
    <row r="3880" spans="4:4">
      <c r="D3880" s="144"/>
    </row>
    <row r="3881" spans="4:4">
      <c r="D3881" s="144"/>
    </row>
    <row r="3882" spans="4:4">
      <c r="D3882" s="144"/>
    </row>
    <row r="3883" spans="4:4">
      <c r="D3883" s="144"/>
    </row>
    <row r="3884" spans="4:4">
      <c r="D3884" s="144"/>
    </row>
    <row r="3885" spans="4:4">
      <c r="D3885" s="144"/>
    </row>
    <row r="3886" spans="4:4">
      <c r="D3886" s="144"/>
    </row>
    <row r="3887" spans="4:4">
      <c r="D3887" s="144"/>
    </row>
    <row r="3888" spans="4:4">
      <c r="D3888" s="144"/>
    </row>
    <row r="3889" spans="4:4">
      <c r="D3889" s="144"/>
    </row>
    <row r="3890" spans="4:4">
      <c r="D3890" s="144"/>
    </row>
    <row r="3891" spans="4:4">
      <c r="D3891" s="144"/>
    </row>
    <row r="3892" spans="4:4">
      <c r="D3892" s="144"/>
    </row>
    <row r="3893" spans="4:4">
      <c r="D3893" s="144"/>
    </row>
    <row r="3894" spans="4:4">
      <c r="D3894" s="144"/>
    </row>
    <row r="3895" spans="4:4">
      <c r="D3895" s="144"/>
    </row>
    <row r="3896" spans="4:4">
      <c r="D3896" s="144"/>
    </row>
    <row r="3897" spans="4:4">
      <c r="D3897" s="144"/>
    </row>
    <row r="3898" spans="4:4">
      <c r="D3898" s="144"/>
    </row>
    <row r="3899" spans="4:4">
      <c r="D3899" s="144"/>
    </row>
    <row r="3900" spans="4:4">
      <c r="D3900" s="144"/>
    </row>
    <row r="3901" spans="4:4">
      <c r="D3901" s="144"/>
    </row>
    <row r="3902" spans="4:4">
      <c r="D3902" s="144"/>
    </row>
    <row r="3903" spans="4:4">
      <c r="D3903" s="144"/>
    </row>
    <row r="3904" spans="4:4">
      <c r="D3904" s="144"/>
    </row>
    <row r="3905" spans="4:4">
      <c r="D3905" s="144"/>
    </row>
    <row r="3906" spans="4:4">
      <c r="D3906" s="144"/>
    </row>
    <row r="3907" spans="4:4">
      <c r="D3907" s="144"/>
    </row>
    <row r="3908" spans="4:4">
      <c r="D3908" s="144"/>
    </row>
    <row r="3909" spans="4:4">
      <c r="D3909" s="144"/>
    </row>
    <row r="3910" spans="4:4">
      <c r="D3910" s="144"/>
    </row>
    <row r="3911" spans="4:4">
      <c r="D3911" s="144"/>
    </row>
    <row r="3912" spans="4:4">
      <c r="D3912" s="144"/>
    </row>
    <row r="3913" spans="4:4">
      <c r="D3913" s="144"/>
    </row>
    <row r="3914" spans="4:4">
      <c r="D3914" s="144"/>
    </row>
    <row r="3915" spans="4:4">
      <c r="D3915" s="144"/>
    </row>
    <row r="3916" spans="4:4">
      <c r="D3916" s="144"/>
    </row>
    <row r="3917" spans="4:4">
      <c r="D3917" s="144"/>
    </row>
    <row r="3918" spans="4:4">
      <c r="D3918" s="144"/>
    </row>
    <row r="3919" spans="4:4">
      <c r="D3919" s="144"/>
    </row>
    <row r="3920" spans="4:4">
      <c r="D3920" s="144"/>
    </row>
    <row r="3921" spans="4:4">
      <c r="D3921" s="144"/>
    </row>
    <row r="3922" spans="4:4">
      <c r="D3922" s="144"/>
    </row>
    <row r="3923" spans="4:4">
      <c r="D3923" s="144"/>
    </row>
    <row r="3924" spans="4:4">
      <c r="D3924" s="144"/>
    </row>
    <row r="3925" spans="4:4">
      <c r="D3925" s="144"/>
    </row>
    <row r="3926" spans="4:4">
      <c r="D3926" s="144"/>
    </row>
    <row r="3927" spans="4:4">
      <c r="D3927" s="144"/>
    </row>
    <row r="3928" spans="4:4">
      <c r="D3928" s="144"/>
    </row>
    <row r="3929" spans="4:4">
      <c r="D3929" s="144"/>
    </row>
    <row r="3930" spans="4:4">
      <c r="D3930" s="144"/>
    </row>
    <row r="3931" spans="4:4">
      <c r="D3931" s="144"/>
    </row>
    <row r="3932" spans="4:4">
      <c r="D3932" s="144"/>
    </row>
    <row r="3933" spans="4:4">
      <c r="D3933" s="144"/>
    </row>
    <row r="3934" spans="4:4">
      <c r="D3934" s="144"/>
    </row>
    <row r="3935" spans="4:4">
      <c r="D3935" s="144"/>
    </row>
    <row r="3936" spans="4:4">
      <c r="D3936" s="144"/>
    </row>
    <row r="3937" spans="4:4">
      <c r="D3937" s="144"/>
    </row>
    <row r="3938" spans="4:4">
      <c r="D3938" s="144"/>
    </row>
    <row r="3939" spans="4:4">
      <c r="D3939" s="144"/>
    </row>
    <row r="3940" spans="4:4">
      <c r="D3940" s="144"/>
    </row>
    <row r="3941" spans="4:4">
      <c r="D3941" s="144"/>
    </row>
    <row r="3942" spans="4:4">
      <c r="D3942" s="144"/>
    </row>
    <row r="3943" spans="4:4">
      <c r="D3943" s="144"/>
    </row>
    <row r="3944" spans="4:4">
      <c r="D3944" s="144"/>
    </row>
    <row r="3945" spans="4:4">
      <c r="D3945" s="144"/>
    </row>
    <row r="3946" spans="4:4">
      <c r="D3946" s="144"/>
    </row>
    <row r="3947" spans="4:4">
      <c r="D3947" s="144"/>
    </row>
    <row r="3948" spans="4:4">
      <c r="D3948" s="144"/>
    </row>
    <row r="3949" spans="4:4">
      <c r="D3949" s="144"/>
    </row>
    <row r="3950" spans="4:4">
      <c r="D3950" s="144"/>
    </row>
    <row r="3951" spans="4:4">
      <c r="D3951" s="144"/>
    </row>
    <row r="3952" spans="4:4">
      <c r="D3952" s="144"/>
    </row>
    <row r="3953" spans="4:4">
      <c r="D3953" s="144"/>
    </row>
    <row r="3954" spans="4:4">
      <c r="D3954" s="144"/>
    </row>
    <row r="3955" spans="4:4">
      <c r="D3955" s="144"/>
    </row>
    <row r="3956" spans="4:4">
      <c r="D3956" s="144"/>
    </row>
    <row r="3957" spans="4:4">
      <c r="D3957" s="144"/>
    </row>
    <row r="3958" spans="4:4">
      <c r="D3958" s="144"/>
    </row>
    <row r="3959" spans="4:4">
      <c r="D3959" s="144"/>
    </row>
    <row r="3960" spans="4:4">
      <c r="D3960" s="144"/>
    </row>
    <row r="3961" spans="4:4">
      <c r="D3961" s="144"/>
    </row>
    <row r="3962" spans="4:4">
      <c r="D3962" s="144"/>
    </row>
    <row r="3963" spans="4:4">
      <c r="D3963" s="144"/>
    </row>
    <row r="3964" spans="4:4">
      <c r="D3964" s="144"/>
    </row>
    <row r="3965" spans="4:4">
      <c r="D3965" s="144"/>
    </row>
    <row r="3966" spans="4:4">
      <c r="D3966" s="144"/>
    </row>
    <row r="3967" spans="4:4">
      <c r="D3967" s="144"/>
    </row>
    <row r="3968" spans="4:4">
      <c r="D3968" s="144"/>
    </row>
    <row r="3969" spans="4:4">
      <c r="D3969" s="144"/>
    </row>
    <row r="3970" spans="4:4">
      <c r="D3970" s="144"/>
    </row>
    <row r="3971" spans="4:4">
      <c r="D3971" s="144"/>
    </row>
    <row r="3972" spans="4:4">
      <c r="D3972" s="144"/>
    </row>
    <row r="3973" spans="4:4">
      <c r="D3973" s="144"/>
    </row>
    <row r="3974" spans="4:4">
      <c r="D3974" s="144"/>
    </row>
    <row r="3975" spans="4:4">
      <c r="D3975" s="144"/>
    </row>
    <row r="3976" spans="4:4">
      <c r="D3976" s="144"/>
    </row>
    <row r="3977" spans="4:4">
      <c r="D3977" s="144"/>
    </row>
    <row r="3978" spans="4:4">
      <c r="D3978" s="144"/>
    </row>
    <row r="3979" spans="4:4">
      <c r="D3979" s="144"/>
    </row>
    <row r="3980" spans="4:4">
      <c r="D3980" s="144"/>
    </row>
    <row r="3981" spans="4:4">
      <c r="D3981" s="144"/>
    </row>
    <row r="3982" spans="4:4">
      <c r="D3982" s="144"/>
    </row>
    <row r="3983" spans="4:4">
      <c r="D3983" s="144"/>
    </row>
    <row r="3984" spans="4:4">
      <c r="D3984" s="144"/>
    </row>
    <row r="3985" spans="4:4">
      <c r="D3985" s="144"/>
    </row>
    <row r="3986" spans="4:4">
      <c r="D3986" s="144"/>
    </row>
    <row r="3987" spans="4:4">
      <c r="D3987" s="144"/>
    </row>
    <row r="3988" spans="4:4">
      <c r="D3988" s="144"/>
    </row>
    <row r="3989" spans="4:4">
      <c r="D3989" s="144"/>
    </row>
    <row r="3990" spans="4:4">
      <c r="D3990" s="144"/>
    </row>
    <row r="3991" spans="4:4">
      <c r="D3991" s="144"/>
    </row>
    <row r="3992" spans="4:4">
      <c r="D3992" s="144"/>
    </row>
    <row r="3993" spans="4:4">
      <c r="D3993" s="144"/>
    </row>
    <row r="3994" spans="4:4">
      <c r="D3994" s="144"/>
    </row>
    <row r="3995" spans="4:4">
      <c r="D3995" s="144"/>
    </row>
    <row r="3996" spans="4:4">
      <c r="D3996" s="144"/>
    </row>
    <row r="3997" spans="4:4">
      <c r="D3997" s="144"/>
    </row>
    <row r="3998" spans="4:4">
      <c r="D3998" s="144"/>
    </row>
    <row r="3999" spans="4:4">
      <c r="D3999" s="144"/>
    </row>
    <row r="4000" spans="4:4">
      <c r="D4000" s="144"/>
    </row>
    <row r="4001" spans="4:4">
      <c r="D4001" s="144"/>
    </row>
    <row r="4002" spans="4:4">
      <c r="D4002" s="144"/>
    </row>
    <row r="4003" spans="4:4">
      <c r="D4003" s="144"/>
    </row>
    <row r="4004" spans="4:4">
      <c r="D4004" s="144"/>
    </row>
    <row r="4005" spans="4:4">
      <c r="D4005" s="144"/>
    </row>
    <row r="4006" spans="4:4">
      <c r="D4006" s="144"/>
    </row>
    <row r="4007" spans="4:4">
      <c r="D4007" s="144"/>
    </row>
    <row r="4008" spans="4:4">
      <c r="D4008" s="144"/>
    </row>
    <row r="4009" spans="4:4">
      <c r="D4009" s="144"/>
    </row>
    <row r="4010" spans="4:4">
      <c r="D4010" s="144"/>
    </row>
    <row r="4011" spans="4:4">
      <c r="D4011" s="144"/>
    </row>
    <row r="4012" spans="4:4">
      <c r="D4012" s="144"/>
    </row>
    <row r="4013" spans="4:4">
      <c r="D4013" s="144"/>
    </row>
    <row r="4014" spans="4:4">
      <c r="D4014" s="144"/>
    </row>
    <row r="4015" spans="4:4">
      <c r="D4015" s="144"/>
    </row>
    <row r="4016" spans="4:4">
      <c r="D4016" s="144"/>
    </row>
    <row r="4017" spans="4:4">
      <c r="D4017" s="144"/>
    </row>
    <row r="4018" spans="4:4">
      <c r="D4018" s="144"/>
    </row>
    <row r="4019" spans="4:4">
      <c r="D4019" s="144"/>
    </row>
    <row r="4020" spans="4:4">
      <c r="D4020" s="144"/>
    </row>
    <row r="4021" spans="4:4">
      <c r="D4021" s="144"/>
    </row>
    <row r="4022" spans="4:4">
      <c r="D4022" s="144"/>
    </row>
    <row r="4023" spans="4:4">
      <c r="D4023" s="144"/>
    </row>
    <row r="4024" spans="4:4">
      <c r="D4024" s="144"/>
    </row>
    <row r="4025" spans="4:4">
      <c r="D4025" s="144"/>
    </row>
    <row r="4026" spans="4:4">
      <c r="D4026" s="144"/>
    </row>
    <row r="4027" spans="4:4">
      <c r="D4027" s="144"/>
    </row>
    <row r="4028" spans="4:4">
      <c r="D4028" s="144"/>
    </row>
    <row r="4029" spans="4:4">
      <c r="D4029" s="144"/>
    </row>
    <row r="4030" spans="4:4">
      <c r="D4030" s="144"/>
    </row>
    <row r="4031" spans="4:4">
      <c r="D4031" s="144"/>
    </row>
    <row r="4032" spans="4:4">
      <c r="D4032" s="144"/>
    </row>
    <row r="4033" spans="4:4">
      <c r="D4033" s="144"/>
    </row>
    <row r="4034" spans="4:4">
      <c r="D4034" s="144"/>
    </row>
    <row r="4035" spans="4:4">
      <c r="D4035" s="144"/>
    </row>
    <row r="4036" spans="4:4">
      <c r="D4036" s="144"/>
    </row>
    <row r="4037" spans="4:4">
      <c r="D4037" s="144"/>
    </row>
    <row r="4038" spans="4:4">
      <c r="D4038" s="144"/>
    </row>
    <row r="4039" spans="4:4">
      <c r="D4039" s="144"/>
    </row>
    <row r="4040" spans="4:4">
      <c r="D4040" s="144"/>
    </row>
    <row r="4041" spans="4:4">
      <c r="D4041" s="144"/>
    </row>
    <row r="4042" spans="4:4">
      <c r="D4042" s="144"/>
    </row>
    <row r="4043" spans="4:4">
      <c r="D4043" s="144"/>
    </row>
    <row r="4044" spans="4:4">
      <c r="D4044" s="144"/>
    </row>
    <row r="4045" spans="4:4">
      <c r="D4045" s="144"/>
    </row>
    <row r="4046" spans="4:4">
      <c r="D4046" s="144"/>
    </row>
    <row r="4047" spans="4:4">
      <c r="D4047" s="144"/>
    </row>
    <row r="4048" spans="4:4">
      <c r="D4048" s="144"/>
    </row>
    <row r="4049" spans="4:4">
      <c r="D4049" s="144"/>
    </row>
    <row r="4050" spans="4:4">
      <c r="D4050" s="144"/>
    </row>
    <row r="4051" spans="4:4">
      <c r="D4051" s="144"/>
    </row>
    <row r="4052" spans="4:4">
      <c r="D4052" s="144"/>
    </row>
    <row r="4053" spans="4:4">
      <c r="D4053" s="144"/>
    </row>
    <row r="4054" spans="4:4">
      <c r="D4054" s="144"/>
    </row>
    <row r="4055" spans="4:4">
      <c r="D4055" s="144"/>
    </row>
    <row r="4056" spans="4:4">
      <c r="D4056" s="144"/>
    </row>
    <row r="4057" spans="4:4">
      <c r="D4057" s="144"/>
    </row>
    <row r="4058" spans="4:4">
      <c r="D4058" s="144"/>
    </row>
    <row r="4059" spans="4:4">
      <c r="D4059" s="144"/>
    </row>
    <row r="4060" spans="4:4">
      <c r="D4060" s="144"/>
    </row>
    <row r="4061" spans="4:4">
      <c r="D4061" s="144"/>
    </row>
    <row r="4062" spans="4:4">
      <c r="D4062" s="144"/>
    </row>
    <row r="4063" spans="4:4">
      <c r="D4063" s="144"/>
    </row>
    <row r="4064" spans="4:4">
      <c r="D4064" s="144"/>
    </row>
    <row r="4065" spans="4:4">
      <c r="D4065" s="144"/>
    </row>
    <row r="4066" spans="4:4">
      <c r="D4066" s="144"/>
    </row>
    <row r="4067" spans="4:4">
      <c r="D4067" s="144"/>
    </row>
    <row r="4068" spans="4:4">
      <c r="D4068" s="144"/>
    </row>
    <row r="4069" spans="4:4">
      <c r="D4069" s="144"/>
    </row>
    <row r="4070" spans="4:4">
      <c r="D4070" s="144"/>
    </row>
    <row r="4071" spans="4:4">
      <c r="D4071" s="144"/>
    </row>
    <row r="4072" spans="4:4">
      <c r="D4072" s="144"/>
    </row>
    <row r="4073" spans="4:4">
      <c r="D4073" s="144"/>
    </row>
    <row r="4074" spans="4:4">
      <c r="D4074" s="144"/>
    </row>
    <row r="4075" spans="4:4">
      <c r="D4075" s="144"/>
    </row>
    <row r="4076" spans="4:4">
      <c r="D4076" s="144"/>
    </row>
    <row r="4077" spans="4:4">
      <c r="D4077" s="144"/>
    </row>
    <row r="4078" spans="4:4">
      <c r="D4078" s="144"/>
    </row>
    <row r="4079" spans="4:4">
      <c r="D4079" s="144"/>
    </row>
    <row r="4080" spans="4:4">
      <c r="D4080" s="144"/>
    </row>
    <row r="4081" spans="4:4">
      <c r="D4081" s="144"/>
    </row>
    <row r="4082" spans="4:4">
      <c r="D4082" s="144"/>
    </row>
    <row r="4083" spans="4:4">
      <c r="D4083" s="144"/>
    </row>
    <row r="4084" spans="4:4">
      <c r="D4084" s="144"/>
    </row>
    <row r="4085" spans="4:4">
      <c r="D4085" s="144"/>
    </row>
    <row r="4086" spans="4:4">
      <c r="D4086" s="144"/>
    </row>
    <row r="4087" spans="4:4">
      <c r="D4087" s="144"/>
    </row>
    <row r="4088" spans="4:4">
      <c r="D4088" s="144"/>
    </row>
    <row r="4089" spans="4:4">
      <c r="D4089" s="144"/>
    </row>
    <row r="4090" spans="4:4">
      <c r="D4090" s="144"/>
    </row>
    <row r="4091" spans="4:4">
      <c r="D4091" s="144"/>
    </row>
    <row r="4092" spans="4:4">
      <c r="D4092" s="144"/>
    </row>
    <row r="4093" spans="4:4">
      <c r="D4093" s="144"/>
    </row>
    <row r="4094" spans="4:4">
      <c r="D4094" s="144"/>
    </row>
    <row r="4095" spans="4:4">
      <c r="D4095" s="144"/>
    </row>
    <row r="4096" spans="4:4">
      <c r="D4096" s="144"/>
    </row>
    <row r="4097" spans="4:4">
      <c r="D4097" s="144"/>
    </row>
    <row r="4098" spans="4:4">
      <c r="D4098" s="144"/>
    </row>
    <row r="4099" spans="4:4">
      <c r="D4099" s="144"/>
    </row>
    <row r="4100" spans="4:4">
      <c r="D4100" s="144"/>
    </row>
    <row r="4101" spans="4:4">
      <c r="D4101" s="144"/>
    </row>
    <row r="4102" spans="4:4">
      <c r="D4102" s="144"/>
    </row>
    <row r="4103" spans="4:4">
      <c r="D4103" s="144"/>
    </row>
    <row r="4104" spans="4:4">
      <c r="D4104" s="144"/>
    </row>
    <row r="4105" spans="4:4">
      <c r="D4105" s="144"/>
    </row>
    <row r="4106" spans="4:4">
      <c r="D4106" s="144"/>
    </row>
    <row r="4107" spans="4:4">
      <c r="D4107" s="144"/>
    </row>
    <row r="4108" spans="4:4">
      <c r="D4108" s="144"/>
    </row>
    <row r="4109" spans="4:4">
      <c r="D4109" s="144"/>
    </row>
    <row r="4110" spans="4:4">
      <c r="D4110" s="144"/>
    </row>
    <row r="4111" spans="4:4">
      <c r="D4111" s="144"/>
    </row>
    <row r="4112" spans="4:4">
      <c r="D4112" s="144"/>
    </row>
    <row r="4113" spans="4:4">
      <c r="D4113" s="144"/>
    </row>
    <row r="4114" spans="4:4">
      <c r="D4114" s="144"/>
    </row>
    <row r="4115" spans="4:4">
      <c r="D4115" s="144"/>
    </row>
    <row r="4116" spans="4:4">
      <c r="D4116" s="144"/>
    </row>
    <row r="4117" spans="4:4">
      <c r="D4117" s="144"/>
    </row>
    <row r="4118" spans="4:4">
      <c r="D4118" s="144"/>
    </row>
    <row r="4119" spans="4:4">
      <c r="D4119" s="144"/>
    </row>
    <row r="4120" spans="4:4">
      <c r="D4120" s="144"/>
    </row>
    <row r="4121" spans="4:4">
      <c r="D4121" s="144"/>
    </row>
    <row r="4122" spans="4:4">
      <c r="D4122" s="144"/>
    </row>
    <row r="4123" spans="4:4">
      <c r="D4123" s="144"/>
    </row>
    <row r="4124" spans="4:4">
      <c r="D4124" s="144"/>
    </row>
    <row r="4125" spans="4:4">
      <c r="D4125" s="144"/>
    </row>
    <row r="4126" spans="4:4">
      <c r="D4126" s="144"/>
    </row>
    <row r="4127" spans="4:4">
      <c r="D4127" s="144"/>
    </row>
    <row r="4128" spans="4:4">
      <c r="D4128" s="144"/>
    </row>
    <row r="4129" spans="4:4">
      <c r="D4129" s="144"/>
    </row>
    <row r="4130" spans="4:4">
      <c r="D4130" s="144"/>
    </row>
    <row r="4131" spans="4:4">
      <c r="D4131" s="144"/>
    </row>
    <row r="4132" spans="4:4">
      <c r="D4132" s="144"/>
    </row>
    <row r="4133" spans="4:4">
      <c r="D4133" s="144"/>
    </row>
    <row r="4134" spans="4:4">
      <c r="D4134" s="144"/>
    </row>
    <row r="4135" spans="4:4">
      <c r="D4135" s="144"/>
    </row>
    <row r="4136" spans="4:4">
      <c r="D4136" s="144"/>
    </row>
    <row r="4137" spans="4:4">
      <c r="D4137" s="144"/>
    </row>
    <row r="4138" spans="4:4">
      <c r="D4138" s="144"/>
    </row>
    <row r="4139" spans="4:4">
      <c r="D4139" s="144"/>
    </row>
    <row r="4140" spans="4:4">
      <c r="D4140" s="144"/>
    </row>
    <row r="4141" spans="4:4">
      <c r="D4141" s="144"/>
    </row>
    <row r="4142" spans="4:4">
      <c r="D4142" s="144"/>
    </row>
    <row r="4143" spans="4:4">
      <c r="D4143" s="144"/>
    </row>
    <row r="4144" spans="4:4">
      <c r="D4144" s="144"/>
    </row>
    <row r="4145" spans="4:4">
      <c r="D4145" s="144"/>
    </row>
    <row r="4146" spans="4:4">
      <c r="D4146" s="144"/>
    </row>
    <row r="4147" spans="4:4">
      <c r="D4147" s="144"/>
    </row>
    <row r="4148" spans="4:4">
      <c r="D4148" s="144"/>
    </row>
    <row r="4149" spans="4:4">
      <c r="D4149" s="144"/>
    </row>
    <row r="4150" spans="4:4">
      <c r="D4150" s="144"/>
    </row>
    <row r="4151" spans="4:4">
      <c r="D4151" s="144"/>
    </row>
    <row r="4152" spans="4:4">
      <c r="D4152" s="144"/>
    </row>
    <row r="4153" spans="4:4">
      <c r="D4153" s="144"/>
    </row>
    <row r="4154" spans="4:4">
      <c r="D4154" s="144"/>
    </row>
    <row r="4155" spans="4:4">
      <c r="D4155" s="144"/>
    </row>
    <row r="4156" spans="4:4">
      <c r="D4156" s="144"/>
    </row>
    <row r="4157" spans="4:4">
      <c r="D4157" s="144"/>
    </row>
    <row r="4158" spans="4:4">
      <c r="D4158" s="144"/>
    </row>
    <row r="4159" spans="4:4">
      <c r="D4159" s="144"/>
    </row>
    <row r="4160" spans="4:4">
      <c r="D4160" s="144"/>
    </row>
    <row r="4161" spans="4:4">
      <c r="D4161" s="144"/>
    </row>
    <row r="4162" spans="4:4">
      <c r="D4162" s="144"/>
    </row>
    <row r="4163" spans="4:4">
      <c r="D4163" s="144"/>
    </row>
    <row r="4164" spans="4:4">
      <c r="D4164" s="144"/>
    </row>
    <row r="4165" spans="4:4">
      <c r="D4165" s="144"/>
    </row>
    <row r="4166" spans="4:4">
      <c r="D4166" s="144"/>
    </row>
    <row r="4167" spans="4:4">
      <c r="D4167" s="144"/>
    </row>
    <row r="4168" spans="4:4">
      <c r="D4168" s="144"/>
    </row>
    <row r="4169" spans="4:4">
      <c r="D4169" s="144"/>
    </row>
    <row r="4170" spans="4:4">
      <c r="D4170" s="144"/>
    </row>
    <row r="4171" spans="4:4">
      <c r="D4171" s="144"/>
    </row>
    <row r="4172" spans="4:4">
      <c r="D4172" s="144"/>
    </row>
    <row r="4173" spans="4:4">
      <c r="D4173" s="144"/>
    </row>
    <row r="4174" spans="4:4">
      <c r="D4174" s="144"/>
    </row>
    <row r="4175" spans="4:4">
      <c r="D4175" s="144"/>
    </row>
    <row r="4176" spans="4:4">
      <c r="D4176" s="144"/>
    </row>
    <row r="4177" spans="4:4">
      <c r="D4177" s="144"/>
    </row>
    <row r="4178" spans="4:4">
      <c r="D4178" s="144"/>
    </row>
    <row r="4179" spans="4:4">
      <c r="D4179" s="144"/>
    </row>
    <row r="4180" spans="4:4">
      <c r="D4180" s="144"/>
    </row>
    <row r="4181" spans="4:4">
      <c r="D4181" s="144"/>
    </row>
    <row r="4182" spans="4:4">
      <c r="D4182" s="144"/>
    </row>
    <row r="4183" spans="4:4">
      <c r="D4183" s="144"/>
    </row>
    <row r="4184" spans="4:4">
      <c r="D4184" s="144"/>
    </row>
    <row r="4185" spans="4:4">
      <c r="D4185" s="144"/>
    </row>
    <row r="4186" spans="4:4">
      <c r="D4186" s="144"/>
    </row>
    <row r="4187" spans="4:4">
      <c r="D4187" s="144"/>
    </row>
    <row r="4188" spans="4:4">
      <c r="D4188" s="144"/>
    </row>
    <row r="4189" spans="4:4">
      <c r="D4189" s="144"/>
    </row>
    <row r="4190" spans="4:4">
      <c r="D4190" s="144"/>
    </row>
    <row r="4191" spans="4:4">
      <c r="D4191" s="144"/>
    </row>
    <row r="4192" spans="4:4">
      <c r="D4192" s="144"/>
    </row>
    <row r="4193" spans="4:4">
      <c r="D4193" s="144"/>
    </row>
    <row r="4194" spans="4:4">
      <c r="D4194" s="144"/>
    </row>
    <row r="4195" spans="4:4">
      <c r="D4195" s="144"/>
    </row>
    <row r="4196" spans="4:4">
      <c r="D4196" s="144"/>
    </row>
    <row r="4197" spans="4:4">
      <c r="D4197" s="144"/>
    </row>
    <row r="4198" spans="4:4">
      <c r="D4198" s="144"/>
    </row>
    <row r="4199" spans="4:4">
      <c r="D4199" s="144"/>
    </row>
    <row r="4200" spans="4:4">
      <c r="D4200" s="144"/>
    </row>
    <row r="4201" spans="4:4">
      <c r="D4201" s="144"/>
    </row>
    <row r="4202" spans="4:4">
      <c r="D4202" s="144"/>
    </row>
    <row r="4203" spans="4:4">
      <c r="D4203" s="144"/>
    </row>
    <row r="4204" spans="4:4">
      <c r="D4204" s="144"/>
    </row>
    <row r="4205" spans="4:4">
      <c r="D4205" s="144"/>
    </row>
    <row r="4206" spans="4:4">
      <c r="D4206" s="144"/>
    </row>
    <row r="4207" spans="4:4">
      <c r="D4207" s="144"/>
    </row>
    <row r="4208" spans="4:4">
      <c r="D4208" s="144"/>
    </row>
    <row r="4209" spans="4:4">
      <c r="D4209" s="144"/>
    </row>
    <row r="4210" spans="4:4">
      <c r="D4210" s="144"/>
    </row>
    <row r="4211" spans="4:4">
      <c r="D4211" s="144"/>
    </row>
    <row r="4212" spans="4:4">
      <c r="D4212" s="144"/>
    </row>
    <row r="4213" spans="4:4">
      <c r="D4213" s="144"/>
    </row>
    <row r="4214" spans="4:4">
      <c r="D4214" s="144"/>
    </row>
    <row r="4215" spans="4:4">
      <c r="D4215" s="144"/>
    </row>
    <row r="4216" spans="4:4">
      <c r="D4216" s="144"/>
    </row>
    <row r="4217" spans="4:4">
      <c r="D4217" s="144"/>
    </row>
    <row r="4218" spans="4:4">
      <c r="D4218" s="144"/>
    </row>
    <row r="4219" spans="4:4">
      <c r="D4219" s="144"/>
    </row>
    <row r="4220" spans="4:4">
      <c r="D4220" s="144"/>
    </row>
    <row r="4221" spans="4:4">
      <c r="D4221" s="144"/>
    </row>
    <row r="4222" spans="4:4">
      <c r="D4222" s="144"/>
    </row>
    <row r="4223" spans="4:4">
      <c r="D4223" s="144"/>
    </row>
    <row r="4224" spans="4:4">
      <c r="D4224" s="144"/>
    </row>
    <row r="4225" spans="4:4">
      <c r="D4225" s="144"/>
    </row>
    <row r="4226" spans="4:4">
      <c r="D4226" s="144"/>
    </row>
    <row r="4227" spans="4:4">
      <c r="D4227" s="144"/>
    </row>
    <row r="4228" spans="4:4">
      <c r="D4228" s="144"/>
    </row>
    <row r="4229" spans="4:4">
      <c r="D4229" s="144"/>
    </row>
    <row r="4230" spans="4:4">
      <c r="D4230" s="144"/>
    </row>
    <row r="4231" spans="4:4">
      <c r="D4231" s="144"/>
    </row>
    <row r="4232" spans="4:4">
      <c r="D4232" s="144"/>
    </row>
    <row r="4233" spans="4:4">
      <c r="D4233" s="144"/>
    </row>
    <row r="4234" spans="4:4">
      <c r="D4234" s="144"/>
    </row>
    <row r="4235" spans="4:4">
      <c r="D4235" s="144"/>
    </row>
    <row r="4236" spans="4:4">
      <c r="D4236" s="144"/>
    </row>
    <row r="4237" spans="4:4">
      <c r="D4237" s="144"/>
    </row>
    <row r="4238" spans="4:4">
      <c r="D4238" s="144"/>
    </row>
    <row r="4239" spans="4:4">
      <c r="D4239" s="144"/>
    </row>
    <row r="4240" spans="4:4">
      <c r="D4240" s="144"/>
    </row>
    <row r="4241" spans="4:4">
      <c r="D4241" s="144"/>
    </row>
    <row r="4242" spans="4:4">
      <c r="D4242" s="144"/>
    </row>
    <row r="4243" spans="4:4">
      <c r="D4243" s="144"/>
    </row>
    <row r="4244" spans="4:4">
      <c r="D4244" s="144"/>
    </row>
    <row r="4245" spans="4:4">
      <c r="D4245" s="144"/>
    </row>
    <row r="4246" spans="4:4">
      <c r="D4246" s="144"/>
    </row>
    <row r="4247" spans="4:4">
      <c r="D4247" s="144"/>
    </row>
    <row r="4248" spans="4:4">
      <c r="D4248" s="144"/>
    </row>
    <row r="4249" spans="4:4">
      <c r="D4249" s="144"/>
    </row>
    <row r="4250" spans="4:4">
      <c r="D4250" s="144"/>
    </row>
    <row r="4251" spans="4:4">
      <c r="D4251" s="144"/>
    </row>
    <row r="4252" spans="4:4">
      <c r="D4252" s="144"/>
    </row>
    <row r="4253" spans="4:4">
      <c r="D4253" s="144"/>
    </row>
    <row r="4254" spans="4:4">
      <c r="D4254" s="144"/>
    </row>
    <row r="4255" spans="4:4">
      <c r="D4255" s="144"/>
    </row>
    <row r="4256" spans="4:4">
      <c r="D4256" s="144"/>
    </row>
    <row r="4257" spans="4:4">
      <c r="D4257" s="144"/>
    </row>
    <row r="4258" spans="4:4">
      <c r="D4258" s="144"/>
    </row>
    <row r="4259" spans="4:4">
      <c r="D4259" s="144"/>
    </row>
    <row r="4260" spans="4:4">
      <c r="D4260" s="144"/>
    </row>
    <row r="4261" spans="4:4">
      <c r="D4261" s="144"/>
    </row>
    <row r="4262" spans="4:4">
      <c r="D4262" s="144"/>
    </row>
    <row r="4263" spans="4:4">
      <c r="D4263" s="144"/>
    </row>
    <row r="4264" spans="4:4">
      <c r="D4264" s="144"/>
    </row>
    <row r="4265" spans="4:4">
      <c r="D4265" s="144"/>
    </row>
    <row r="4266" spans="4:4">
      <c r="D4266" s="144"/>
    </row>
    <row r="4267" spans="4:4">
      <c r="D4267" s="144"/>
    </row>
    <row r="4268" spans="4:4">
      <c r="D4268" s="144"/>
    </row>
    <row r="4269" spans="4:4">
      <c r="D4269" s="144"/>
    </row>
    <row r="4270" spans="4:4">
      <c r="D4270" s="144"/>
    </row>
    <row r="4271" spans="4:4">
      <c r="D4271" s="144"/>
    </row>
    <row r="4272" spans="4:4">
      <c r="D4272" s="144"/>
    </row>
    <row r="4273" spans="4:4">
      <c r="D4273" s="144"/>
    </row>
    <row r="4274" spans="4:4">
      <c r="D4274" s="144"/>
    </row>
    <row r="4275" spans="4:4">
      <c r="D4275" s="144"/>
    </row>
    <row r="4276" spans="4:4">
      <c r="D4276" s="144"/>
    </row>
    <row r="4277" spans="4:4">
      <c r="D4277" s="144"/>
    </row>
    <row r="4278" spans="4:4">
      <c r="D4278" s="144"/>
    </row>
    <row r="4279" spans="4:4">
      <c r="D4279" s="144"/>
    </row>
    <row r="4280" spans="4:4">
      <c r="D4280" s="144"/>
    </row>
    <row r="4281" spans="4:4">
      <c r="D4281" s="144"/>
    </row>
    <row r="4282" spans="4:4">
      <c r="D4282" s="144"/>
    </row>
    <row r="4283" spans="4:4">
      <c r="D4283" s="144"/>
    </row>
    <row r="4284" spans="4:4">
      <c r="D4284" s="144"/>
    </row>
    <row r="4285" spans="4:4">
      <c r="D4285" s="144"/>
    </row>
    <row r="4286" spans="4:4">
      <c r="D4286" s="144"/>
    </row>
    <row r="4287" spans="4:4">
      <c r="D4287" s="144"/>
    </row>
    <row r="4288" spans="4:4">
      <c r="D4288" s="144"/>
    </row>
    <row r="4289" spans="4:4">
      <c r="D4289" s="144"/>
    </row>
    <row r="4290" spans="4:4">
      <c r="D4290" s="144"/>
    </row>
    <row r="4291" spans="4:4">
      <c r="D4291" s="144"/>
    </row>
    <row r="4292" spans="4:4">
      <c r="D4292" s="144"/>
    </row>
    <row r="4293" spans="4:4">
      <c r="D4293" s="144"/>
    </row>
    <row r="4294" spans="4:4">
      <c r="D4294" s="144"/>
    </row>
    <row r="4295" spans="4:4">
      <c r="D4295" s="144"/>
    </row>
    <row r="4296" spans="4:4">
      <c r="D4296" s="144"/>
    </row>
    <row r="4297" spans="4:4">
      <c r="D4297" s="144"/>
    </row>
    <row r="4298" spans="4:4">
      <c r="D4298" s="144"/>
    </row>
    <row r="4299" spans="4:4">
      <c r="D4299" s="144"/>
    </row>
    <row r="4300" spans="4:4">
      <c r="D4300" s="144"/>
    </row>
    <row r="4301" spans="4:4">
      <c r="D4301" s="144"/>
    </row>
    <row r="4302" spans="4:4">
      <c r="D4302" s="144"/>
    </row>
    <row r="4303" spans="4:4">
      <c r="D4303" s="144"/>
    </row>
    <row r="4304" spans="4:4">
      <c r="D4304" s="144"/>
    </row>
    <row r="4305" spans="4:4">
      <c r="D4305" s="144"/>
    </row>
    <row r="4306" spans="4:4">
      <c r="D4306" s="144"/>
    </row>
    <row r="4307" spans="4:4">
      <c r="D4307" s="144"/>
    </row>
    <row r="4308" spans="4:4">
      <c r="D4308" s="144"/>
    </row>
    <row r="4309" spans="4:4">
      <c r="D4309" s="144"/>
    </row>
    <row r="4310" spans="4:4">
      <c r="D4310" s="144"/>
    </row>
    <row r="4311" spans="4:4">
      <c r="D4311" s="144"/>
    </row>
    <row r="4312" spans="4:4">
      <c r="D4312" s="144"/>
    </row>
    <row r="4313" spans="4:4">
      <c r="D4313" s="144"/>
    </row>
    <row r="4314" spans="4:4">
      <c r="D4314" s="144"/>
    </row>
    <row r="4315" spans="4:4">
      <c r="D4315" s="144"/>
    </row>
    <row r="4316" spans="4:4">
      <c r="D4316" s="144"/>
    </row>
    <row r="4317" spans="4:4">
      <c r="D4317" s="144"/>
    </row>
    <row r="4318" spans="4:4">
      <c r="D4318" s="144"/>
    </row>
    <row r="4319" spans="4:4">
      <c r="D4319" s="144"/>
    </row>
    <row r="4320" spans="4:4">
      <c r="D4320" s="144"/>
    </row>
    <row r="4321" spans="4:4">
      <c r="D4321" s="144"/>
    </row>
    <row r="4322" spans="4:4">
      <c r="D4322" s="144"/>
    </row>
    <row r="4323" spans="4:4">
      <c r="D4323" s="144"/>
    </row>
    <row r="4324" spans="4:4">
      <c r="D4324" s="144"/>
    </row>
    <row r="4325" spans="4:4">
      <c r="D4325" s="144"/>
    </row>
    <row r="4326" spans="4:4">
      <c r="D4326" s="144"/>
    </row>
    <row r="4327" spans="4:4">
      <c r="D4327" s="144"/>
    </row>
    <row r="4328" spans="4:4">
      <c r="D4328" s="144"/>
    </row>
    <row r="4329" spans="4:4">
      <c r="D4329" s="144"/>
    </row>
    <row r="4330" spans="4:4">
      <c r="D4330" s="144"/>
    </row>
    <row r="4331" spans="4:4">
      <c r="D4331" s="144"/>
    </row>
    <row r="4332" spans="4:4">
      <c r="D4332" s="144"/>
    </row>
    <row r="4333" spans="4:4">
      <c r="D4333" s="144"/>
    </row>
    <row r="4334" spans="4:4">
      <c r="D4334" s="144"/>
    </row>
    <row r="4335" spans="4:4">
      <c r="D4335" s="144"/>
    </row>
    <row r="4336" spans="4:4">
      <c r="D4336" s="144"/>
    </row>
    <row r="4337" spans="4:4">
      <c r="D4337" s="144"/>
    </row>
    <row r="4338" spans="4:4">
      <c r="D4338" s="144"/>
    </row>
    <row r="4339" spans="4:4">
      <c r="D4339" s="144"/>
    </row>
    <row r="4340" spans="4:4">
      <c r="D4340" s="144"/>
    </row>
    <row r="4341" spans="4:4">
      <c r="D4341" s="144"/>
    </row>
    <row r="4342" spans="4:4">
      <c r="D4342" s="144"/>
    </row>
    <row r="4343" spans="4:4">
      <c r="D4343" s="144"/>
    </row>
    <row r="4344" spans="4:4">
      <c r="D4344" s="144"/>
    </row>
    <row r="4345" spans="4:4">
      <c r="D4345" s="144"/>
    </row>
    <row r="4346" spans="4:4">
      <c r="D4346" s="144"/>
    </row>
    <row r="4347" spans="4:4">
      <c r="D4347" s="144"/>
    </row>
    <row r="4348" spans="4:4">
      <c r="D4348" s="144"/>
    </row>
    <row r="4349" spans="4:4">
      <c r="D4349" s="144"/>
    </row>
    <row r="4350" spans="4:4">
      <c r="D4350" s="144"/>
    </row>
    <row r="4351" spans="4:4">
      <c r="D4351" s="144"/>
    </row>
    <row r="4352" spans="4:4">
      <c r="D4352" s="144"/>
    </row>
    <row r="4353" spans="4:4">
      <c r="D4353" s="144"/>
    </row>
    <row r="4354" spans="4:4">
      <c r="D4354" s="144"/>
    </row>
    <row r="4355" spans="4:4">
      <c r="D4355" s="144"/>
    </row>
    <row r="4356" spans="4:4">
      <c r="D4356" s="144"/>
    </row>
    <row r="4357" spans="4:4">
      <c r="D4357" s="144"/>
    </row>
    <row r="4358" spans="4:4">
      <c r="D4358" s="144"/>
    </row>
    <row r="4359" spans="4:4">
      <c r="D4359" s="144"/>
    </row>
    <row r="4360" spans="4:4">
      <c r="D4360" s="144"/>
    </row>
    <row r="4361" spans="4:4">
      <c r="D4361" s="144"/>
    </row>
    <row r="4362" spans="4:4">
      <c r="D4362" s="144"/>
    </row>
    <row r="4363" spans="4:4">
      <c r="D4363" s="144"/>
    </row>
    <row r="4364" spans="4:4">
      <c r="D4364" s="144"/>
    </row>
    <row r="4365" spans="4:4">
      <c r="D4365" s="144"/>
    </row>
    <row r="4366" spans="4:4">
      <c r="D4366" s="144"/>
    </row>
    <row r="4367" spans="4:4">
      <c r="D4367" s="144"/>
    </row>
    <row r="4368" spans="4:4">
      <c r="D4368" s="144"/>
    </row>
    <row r="4369" spans="4:4">
      <c r="D4369" s="144"/>
    </row>
    <row r="4370" spans="4:4">
      <c r="D4370" s="144"/>
    </row>
    <row r="4371" spans="4:4">
      <c r="D4371" s="144"/>
    </row>
    <row r="4372" spans="4:4">
      <c r="D4372" s="144"/>
    </row>
    <row r="4373" spans="4:4">
      <c r="D4373" s="144"/>
    </row>
    <row r="4374" spans="4:4">
      <c r="D4374" s="144"/>
    </row>
    <row r="4375" spans="4:4">
      <c r="D4375" s="144"/>
    </row>
    <row r="4376" spans="4:4">
      <c r="D4376" s="144"/>
    </row>
    <row r="4377" spans="4:4">
      <c r="D4377" s="144"/>
    </row>
    <row r="4378" spans="4:4">
      <c r="D4378" s="144"/>
    </row>
    <row r="4379" spans="4:4">
      <c r="D4379" s="144"/>
    </row>
    <row r="4380" spans="4:4">
      <c r="D4380" s="144"/>
    </row>
    <row r="4381" spans="4:4">
      <c r="D4381" s="144"/>
    </row>
    <row r="4382" spans="4:4">
      <c r="D4382" s="144"/>
    </row>
    <row r="4383" spans="4:4">
      <c r="D4383" s="144"/>
    </row>
    <row r="4384" spans="4:4">
      <c r="D4384" s="144"/>
    </row>
    <row r="4385" spans="4:4">
      <c r="D4385" s="144"/>
    </row>
    <row r="4386" spans="4:4">
      <c r="D4386" s="144"/>
    </row>
    <row r="4387" spans="4:4">
      <c r="D4387" s="144"/>
    </row>
    <row r="4388" spans="4:4">
      <c r="D4388" s="144"/>
    </row>
    <row r="4389" spans="4:4">
      <c r="D4389" s="144"/>
    </row>
    <row r="4390" spans="4:4">
      <c r="D4390" s="144"/>
    </row>
    <row r="4391" spans="4:4">
      <c r="D4391" s="144"/>
    </row>
    <row r="4392" spans="4:4">
      <c r="D4392" s="144"/>
    </row>
    <row r="4393" spans="4:4">
      <c r="D4393" s="144"/>
    </row>
    <row r="4394" spans="4:4">
      <c r="D4394" s="144"/>
    </row>
    <row r="4395" spans="4:4">
      <c r="D4395" s="144"/>
    </row>
    <row r="4396" spans="4:4">
      <c r="D4396" s="144"/>
    </row>
    <row r="4397" spans="4:4">
      <c r="D4397" s="144"/>
    </row>
    <row r="4398" spans="4:4">
      <c r="D4398" s="144"/>
    </row>
    <row r="4399" spans="4:4">
      <c r="D4399" s="144"/>
    </row>
    <row r="4400" spans="4:4">
      <c r="D4400" s="144"/>
    </row>
    <row r="4401" spans="4:4">
      <c r="D4401" s="144"/>
    </row>
    <row r="4402" spans="4:4">
      <c r="D4402" s="144"/>
    </row>
    <row r="4403" spans="4:4">
      <c r="D4403" s="144"/>
    </row>
    <row r="4404" spans="4:4">
      <c r="D4404" s="144"/>
    </row>
    <row r="4405" spans="4:4">
      <c r="D4405" s="144"/>
    </row>
    <row r="4406" spans="4:4">
      <c r="D4406" s="144"/>
    </row>
    <row r="4407" spans="4:4">
      <c r="D4407" s="144"/>
    </row>
    <row r="4408" spans="4:4">
      <c r="D4408" s="144"/>
    </row>
    <row r="4409" spans="4:4">
      <c r="D4409" s="144"/>
    </row>
    <row r="4410" spans="4:4">
      <c r="D4410" s="144"/>
    </row>
    <row r="4411" spans="4:4">
      <c r="D4411" s="144"/>
    </row>
    <row r="4412" spans="4:4">
      <c r="D4412" s="144"/>
    </row>
    <row r="4413" spans="4:4">
      <c r="D4413" s="144"/>
    </row>
    <row r="4414" spans="4:4">
      <c r="D4414" s="144"/>
    </row>
    <row r="4415" spans="4:4">
      <c r="D4415" s="144"/>
    </row>
    <row r="4416" spans="4:4">
      <c r="D4416" s="144"/>
    </row>
    <row r="4417" spans="4:4">
      <c r="D4417" s="144"/>
    </row>
    <row r="4418" spans="4:4">
      <c r="D4418" s="144"/>
    </row>
    <row r="4419" spans="4:4">
      <c r="D4419" s="144"/>
    </row>
    <row r="4420" spans="4:4">
      <c r="D4420" s="144"/>
    </row>
    <row r="4421" spans="4:4">
      <c r="D4421" s="144"/>
    </row>
    <row r="4422" spans="4:4">
      <c r="D4422" s="144"/>
    </row>
    <row r="4423" spans="4:4">
      <c r="D4423" s="144"/>
    </row>
    <row r="4424" spans="4:4">
      <c r="D4424" s="144"/>
    </row>
    <row r="4425" spans="4:4">
      <c r="D4425" s="144"/>
    </row>
    <row r="4426" spans="4:4">
      <c r="D4426" s="144"/>
    </row>
    <row r="4427" spans="4:4">
      <c r="D4427" s="144"/>
    </row>
    <row r="4428" spans="4:4">
      <c r="D4428" s="144"/>
    </row>
    <row r="4429" spans="4:4">
      <c r="D4429" s="144"/>
    </row>
    <row r="4430" spans="4:4">
      <c r="D4430" s="144"/>
    </row>
    <row r="4431" spans="4:4">
      <c r="D4431" s="144"/>
    </row>
    <row r="4432" spans="4:4">
      <c r="D4432" s="144"/>
    </row>
    <row r="4433" spans="4:4">
      <c r="D4433" s="144"/>
    </row>
    <row r="4434" spans="4:4">
      <c r="D4434" s="144"/>
    </row>
    <row r="4435" spans="4:4">
      <c r="D4435" s="144"/>
    </row>
    <row r="4436" spans="4:4">
      <c r="D4436" s="144"/>
    </row>
    <row r="4437" spans="4:4">
      <c r="D4437" s="144"/>
    </row>
    <row r="4438" spans="4:4">
      <c r="D4438" s="144"/>
    </row>
    <row r="4439" spans="4:4">
      <c r="D4439" s="144"/>
    </row>
    <row r="4440" spans="4:4">
      <c r="D4440" s="144"/>
    </row>
    <row r="4441" spans="4:4">
      <c r="D4441" s="144"/>
    </row>
    <row r="4442" spans="4:4">
      <c r="D4442" s="144"/>
    </row>
    <row r="4443" spans="4:4">
      <c r="D4443" s="144"/>
    </row>
    <row r="4444" spans="4:4">
      <c r="D4444" s="144"/>
    </row>
    <row r="4445" spans="4:4">
      <c r="D4445" s="144"/>
    </row>
    <row r="4446" spans="4:4">
      <c r="D4446" s="144"/>
    </row>
    <row r="4447" spans="4:4">
      <c r="D4447" s="144"/>
    </row>
    <row r="4448" spans="4:4">
      <c r="D4448" s="144"/>
    </row>
    <row r="4449" spans="4:4">
      <c r="D4449" s="144"/>
    </row>
    <row r="4450" spans="4:4">
      <c r="D4450" s="144"/>
    </row>
    <row r="4451" spans="4:4">
      <c r="D4451" s="144"/>
    </row>
    <row r="4452" spans="4:4">
      <c r="D4452" s="144"/>
    </row>
    <row r="4453" spans="4:4">
      <c r="D4453" s="144"/>
    </row>
    <row r="4454" spans="4:4">
      <c r="D4454" s="144"/>
    </row>
    <row r="4455" spans="4:4">
      <c r="D4455" s="144"/>
    </row>
    <row r="4456" spans="4:4">
      <c r="D4456" s="144"/>
    </row>
    <row r="4457" spans="4:4">
      <c r="D4457" s="144"/>
    </row>
    <row r="4458" spans="4:4">
      <c r="D4458" s="144"/>
    </row>
    <row r="4459" spans="4:4">
      <c r="D4459" s="144"/>
    </row>
    <row r="4460" spans="4:4">
      <c r="D4460" s="144"/>
    </row>
    <row r="4461" spans="4:4">
      <c r="D4461" s="144"/>
    </row>
    <row r="4462" spans="4:4">
      <c r="D4462" s="144"/>
    </row>
    <row r="4463" spans="4:4">
      <c r="D4463" s="144"/>
    </row>
    <row r="4464" spans="4:4">
      <c r="D4464" s="144"/>
    </row>
    <row r="4465" spans="4:4">
      <c r="D4465" s="144"/>
    </row>
    <row r="4466" spans="4:4">
      <c r="D4466" s="144"/>
    </row>
    <row r="4467" spans="4:4">
      <c r="D4467" s="144"/>
    </row>
    <row r="4468" spans="4:4">
      <c r="D4468" s="144"/>
    </row>
    <row r="4469" spans="4:4">
      <c r="D4469" s="144"/>
    </row>
    <row r="4470" spans="4:4">
      <c r="D4470" s="144"/>
    </row>
    <row r="4471" spans="4:4">
      <c r="D4471" s="144"/>
    </row>
    <row r="4472" spans="4:4">
      <c r="D4472" s="144"/>
    </row>
    <row r="4473" spans="4:4">
      <c r="D4473" s="144"/>
    </row>
    <row r="4474" spans="4:4">
      <c r="D4474" s="144"/>
    </row>
    <row r="4475" spans="4:4">
      <c r="D4475" s="144"/>
    </row>
    <row r="4476" spans="4:4">
      <c r="D4476" s="144"/>
    </row>
    <row r="4477" spans="4:4">
      <c r="D4477" s="144"/>
    </row>
    <row r="4478" spans="4:4">
      <c r="D4478" s="144"/>
    </row>
    <row r="4479" spans="4:4">
      <c r="D4479" s="144"/>
    </row>
    <row r="4480" spans="4:4">
      <c r="D4480" s="144"/>
    </row>
    <row r="4481" spans="4:4">
      <c r="D4481" s="144"/>
    </row>
    <row r="4482" spans="4:4">
      <c r="D4482" s="144"/>
    </row>
    <row r="4483" spans="4:4">
      <c r="D4483" s="144"/>
    </row>
    <row r="4484" spans="4:4">
      <c r="D4484" s="144"/>
    </row>
    <row r="4485" spans="4:4">
      <c r="D4485" s="144"/>
    </row>
    <row r="4486" spans="4:4">
      <c r="D4486" s="144"/>
    </row>
    <row r="4487" spans="4:4">
      <c r="D4487" s="144"/>
    </row>
    <row r="4488" spans="4:4">
      <c r="D4488" s="144"/>
    </row>
    <row r="4489" spans="4:4">
      <c r="D4489" s="144"/>
    </row>
    <row r="4490" spans="4:4">
      <c r="D4490" s="144"/>
    </row>
    <row r="4491" spans="4:4">
      <c r="D4491" s="144"/>
    </row>
    <row r="4492" spans="4:4">
      <c r="D4492" s="144"/>
    </row>
    <row r="4493" spans="4:4">
      <c r="D4493" s="144"/>
    </row>
    <row r="4494" spans="4:4">
      <c r="D4494" s="144"/>
    </row>
    <row r="4495" spans="4:4">
      <c r="D4495" s="144"/>
    </row>
    <row r="4496" spans="4:4">
      <c r="D4496" s="144"/>
    </row>
    <row r="4497" spans="4:4">
      <c r="D4497" s="144"/>
    </row>
    <row r="4498" spans="4:4">
      <c r="D4498" s="144"/>
    </row>
    <row r="4499" spans="4:4">
      <c r="D4499" s="144"/>
    </row>
    <row r="4500" spans="4:4">
      <c r="D4500" s="144"/>
    </row>
    <row r="4501" spans="4:4">
      <c r="D4501" s="144"/>
    </row>
    <row r="4502" spans="4:4">
      <c r="D4502" s="144"/>
    </row>
    <row r="4503" spans="4:4">
      <c r="D4503" s="144"/>
    </row>
    <row r="4504" spans="4:4">
      <c r="D4504" s="144"/>
    </row>
    <row r="4505" spans="4:4">
      <c r="D4505" s="144"/>
    </row>
    <row r="4506" spans="4:4">
      <c r="D4506" s="144"/>
    </row>
    <row r="4507" spans="4:4">
      <c r="D4507" s="144"/>
    </row>
    <row r="4508" spans="4:4">
      <c r="D4508" s="144"/>
    </row>
    <row r="4509" spans="4:4">
      <c r="D4509" s="144"/>
    </row>
    <row r="4510" spans="4:4">
      <c r="D4510" s="144"/>
    </row>
    <row r="4511" spans="4:4">
      <c r="D4511" s="144"/>
    </row>
    <row r="4512" spans="4:4">
      <c r="D4512" s="144"/>
    </row>
    <row r="4513" spans="4:4">
      <c r="D4513" s="144"/>
    </row>
    <row r="4514" spans="4:4">
      <c r="D4514" s="144"/>
    </row>
    <row r="4515" spans="4:4">
      <c r="D4515" s="144"/>
    </row>
    <row r="4516" spans="4:4">
      <c r="D4516" s="144"/>
    </row>
    <row r="4517" spans="4:4">
      <c r="D4517" s="144"/>
    </row>
    <row r="4518" spans="4:4">
      <c r="D4518" s="144"/>
    </row>
    <row r="4519" spans="4:4">
      <c r="D4519" s="144"/>
    </row>
    <row r="4520" spans="4:4">
      <c r="D4520" s="144"/>
    </row>
    <row r="4521" spans="4:4">
      <c r="D4521" s="144"/>
    </row>
    <row r="4522" spans="4:4">
      <c r="D4522" s="144"/>
    </row>
    <row r="4523" spans="4:4">
      <c r="D4523" s="144"/>
    </row>
    <row r="4524" spans="4:4">
      <c r="D4524" s="144"/>
    </row>
    <row r="4525" spans="4:4">
      <c r="D4525" s="144"/>
    </row>
    <row r="4526" spans="4:4">
      <c r="D4526" s="144"/>
    </row>
    <row r="4527" spans="4:4">
      <c r="D4527" s="144"/>
    </row>
    <row r="4528" spans="4:4">
      <c r="D4528" s="144"/>
    </row>
    <row r="4529" spans="4:4">
      <c r="D4529" s="144"/>
    </row>
    <row r="4530" spans="4:4">
      <c r="D4530" s="144"/>
    </row>
    <row r="4531" spans="4:4">
      <c r="D4531" s="144"/>
    </row>
    <row r="4532" spans="4:4">
      <c r="D4532" s="144"/>
    </row>
    <row r="4533" spans="4:4">
      <c r="D4533" s="144"/>
    </row>
    <row r="4534" spans="4:4">
      <c r="D4534" s="144"/>
    </row>
    <row r="4535" spans="4:4">
      <c r="D4535" s="144"/>
    </row>
    <row r="4536" spans="4:4">
      <c r="D4536" s="144"/>
    </row>
    <row r="4537" spans="4:4">
      <c r="D4537" s="144"/>
    </row>
    <row r="4538" spans="4:4">
      <c r="D4538" s="144"/>
    </row>
    <row r="4539" spans="4:4">
      <c r="D4539" s="144"/>
    </row>
    <row r="4540" spans="4:4">
      <c r="D4540" s="144"/>
    </row>
    <row r="4541" spans="4:4">
      <c r="D4541" s="144"/>
    </row>
    <row r="4542" spans="4:4">
      <c r="D4542" s="144"/>
    </row>
    <row r="4543" spans="4:4">
      <c r="D4543" s="144"/>
    </row>
    <row r="4544" spans="4:4">
      <c r="D4544" s="144"/>
    </row>
    <row r="4545" spans="4:4">
      <c r="D4545" s="144"/>
    </row>
    <row r="4546" spans="4:4">
      <c r="D4546" s="144"/>
    </row>
    <row r="4547" spans="4:4">
      <c r="D4547" s="144"/>
    </row>
    <row r="4548" spans="4:4">
      <c r="D4548" s="144"/>
    </row>
    <row r="4549" spans="4:4">
      <c r="D4549" s="144"/>
    </row>
    <row r="4550" spans="4:4">
      <c r="D4550" s="144"/>
    </row>
    <row r="4551" spans="4:4">
      <c r="D4551" s="144"/>
    </row>
    <row r="4552" spans="4:4">
      <c r="D4552" s="144"/>
    </row>
    <row r="4553" spans="4:4">
      <c r="D4553" s="144"/>
    </row>
    <row r="4554" spans="4:4">
      <c r="D4554" s="144"/>
    </row>
    <row r="4555" spans="4:4">
      <c r="D4555" s="144"/>
    </row>
    <row r="4556" spans="4:4">
      <c r="D4556" s="144"/>
    </row>
    <row r="4557" spans="4:4">
      <c r="D4557" s="144"/>
    </row>
    <row r="4558" spans="4:4">
      <c r="D4558" s="144"/>
    </row>
    <row r="4559" spans="4:4">
      <c r="D4559" s="144"/>
    </row>
    <row r="4560" spans="4:4">
      <c r="D4560" s="144"/>
    </row>
    <row r="4561" spans="4:4">
      <c r="D4561" s="144"/>
    </row>
    <row r="4562" spans="4:4">
      <c r="D4562" s="144"/>
    </row>
    <row r="4563" spans="4:4">
      <c r="D4563" s="144"/>
    </row>
    <row r="4564" spans="4:4">
      <c r="D4564" s="144"/>
    </row>
    <row r="4565" spans="4:4">
      <c r="D4565" s="144"/>
    </row>
    <row r="4566" spans="4:4">
      <c r="D4566" s="144"/>
    </row>
    <row r="4567" spans="4:4">
      <c r="D4567" s="144"/>
    </row>
    <row r="4568" spans="4:4">
      <c r="D4568" s="144"/>
    </row>
    <row r="4569" spans="4:4">
      <c r="D4569" s="144"/>
    </row>
    <row r="4570" spans="4:4">
      <c r="D4570" s="144"/>
    </row>
    <row r="4571" spans="4:4">
      <c r="D4571" s="144"/>
    </row>
    <row r="4572" spans="4:4">
      <c r="D4572" s="144"/>
    </row>
    <row r="4573" spans="4:4">
      <c r="D4573" s="144"/>
    </row>
    <row r="4574" spans="4:4">
      <c r="D4574" s="144"/>
    </row>
    <row r="4575" spans="4:4">
      <c r="D4575" s="144"/>
    </row>
    <row r="4576" spans="4:4">
      <c r="D4576" s="144"/>
    </row>
    <row r="4577" spans="4:4">
      <c r="D4577" s="144"/>
    </row>
    <row r="4578" spans="4:4">
      <c r="D4578" s="144"/>
    </row>
    <row r="4579" spans="4:4">
      <c r="D4579" s="144"/>
    </row>
    <row r="4580" spans="4:4">
      <c r="D4580" s="144"/>
    </row>
    <row r="4581" spans="4:4">
      <c r="D4581" s="144"/>
    </row>
    <row r="4582" spans="4:4">
      <c r="D4582" s="144"/>
    </row>
    <row r="4583" spans="4:4">
      <c r="D4583" s="144"/>
    </row>
    <row r="4584" spans="4:4">
      <c r="D4584" s="144"/>
    </row>
    <row r="4585" spans="4:4">
      <c r="D4585" s="144"/>
    </row>
    <row r="4586" spans="4:4">
      <c r="D4586" s="144"/>
    </row>
    <row r="4587" spans="4:4">
      <c r="D4587" s="144"/>
    </row>
    <row r="4588" spans="4:4">
      <c r="D4588" s="144"/>
    </row>
    <row r="4589" spans="4:4">
      <c r="D4589" s="144"/>
    </row>
    <row r="4590" spans="4:4">
      <c r="D4590" s="144"/>
    </row>
    <row r="4591" spans="4:4">
      <c r="D4591" s="144"/>
    </row>
    <row r="4592" spans="4:4">
      <c r="D4592" s="144"/>
    </row>
    <row r="4593" spans="4:4">
      <c r="D4593" s="144"/>
    </row>
    <row r="4594" spans="4:4">
      <c r="D4594" s="144"/>
    </row>
    <row r="4595" spans="4:4">
      <c r="D4595" s="144"/>
    </row>
    <row r="4596" spans="4:4">
      <c r="D4596" s="144"/>
    </row>
    <row r="4597" spans="4:4">
      <c r="D4597" s="144"/>
    </row>
    <row r="4598" spans="4:4">
      <c r="D4598" s="144"/>
    </row>
    <row r="4599" spans="4:4">
      <c r="D4599" s="144"/>
    </row>
    <row r="4600" spans="4:4">
      <c r="D4600" s="144"/>
    </row>
    <row r="4601" spans="4:4">
      <c r="D4601" s="144"/>
    </row>
    <row r="4602" spans="4:4">
      <c r="D4602" s="144"/>
    </row>
    <row r="4603" spans="4:4">
      <c r="D4603" s="144"/>
    </row>
    <row r="4604" spans="4:4">
      <c r="D4604" s="144"/>
    </row>
    <row r="4605" spans="4:4">
      <c r="D4605" s="144"/>
    </row>
    <row r="4606" spans="4:4">
      <c r="D4606" s="144"/>
    </row>
    <row r="4607" spans="4:4">
      <c r="D4607" s="144"/>
    </row>
    <row r="4608" spans="4:4">
      <c r="D4608" s="144"/>
    </row>
    <row r="4609" spans="4:4">
      <c r="D4609" s="144"/>
    </row>
    <row r="4610" spans="4:4">
      <c r="D4610" s="144"/>
    </row>
    <row r="4611" spans="4:4">
      <c r="D4611" s="144"/>
    </row>
    <row r="4612" spans="4:4">
      <c r="D4612" s="144"/>
    </row>
    <row r="4613" spans="4:4">
      <c r="D4613" s="144"/>
    </row>
    <row r="4614" spans="4:4">
      <c r="D4614" s="144"/>
    </row>
    <row r="4615" spans="4:4">
      <c r="D4615" s="144"/>
    </row>
    <row r="4616" spans="4:4">
      <c r="D4616" s="144"/>
    </row>
    <row r="4617" spans="4:4">
      <c r="D4617" s="144"/>
    </row>
    <row r="4618" spans="4:4">
      <c r="D4618" s="144"/>
    </row>
    <row r="4619" spans="4:4">
      <c r="D4619" s="144"/>
    </row>
    <row r="4620" spans="4:4">
      <c r="D4620" s="144"/>
    </row>
    <row r="4621" spans="4:4">
      <c r="D4621" s="144"/>
    </row>
    <row r="4622" spans="4:4">
      <c r="D4622" s="144"/>
    </row>
    <row r="4623" spans="4:4">
      <c r="D4623" s="144"/>
    </row>
    <row r="4624" spans="4:4">
      <c r="D4624" s="144"/>
    </row>
    <row r="4625" spans="4:4">
      <c r="D4625" s="144"/>
    </row>
    <row r="4626" spans="4:4">
      <c r="D4626" s="144"/>
    </row>
    <row r="4627" spans="4:4">
      <c r="D4627" s="144"/>
    </row>
    <row r="4628" spans="4:4">
      <c r="D4628" s="144"/>
    </row>
    <row r="4629" spans="4:4">
      <c r="D4629" s="144"/>
    </row>
    <row r="4630" spans="4:4">
      <c r="D4630" s="144"/>
    </row>
    <row r="4631" spans="4:4">
      <c r="D4631" s="144"/>
    </row>
    <row r="4632" spans="4:4">
      <c r="D4632" s="144"/>
    </row>
    <row r="4633" spans="4:4">
      <c r="D4633" s="144"/>
    </row>
    <row r="4634" spans="4:4">
      <c r="D4634" s="144"/>
    </row>
    <row r="4635" spans="4:4">
      <c r="D4635" s="144"/>
    </row>
    <row r="4636" spans="4:4">
      <c r="D4636" s="144"/>
    </row>
    <row r="4637" spans="4:4">
      <c r="D4637" s="144"/>
    </row>
    <row r="4638" spans="4:4">
      <c r="D4638" s="144"/>
    </row>
    <row r="4639" spans="4:4">
      <c r="D4639" s="144"/>
    </row>
    <row r="4640" spans="4:4">
      <c r="D4640" s="144"/>
    </row>
    <row r="4641" spans="4:4">
      <c r="D4641" s="144"/>
    </row>
    <row r="4642" spans="4:4">
      <c r="D4642" s="144"/>
    </row>
    <row r="4643" spans="4:4">
      <c r="D4643" s="144"/>
    </row>
    <row r="4644" spans="4:4">
      <c r="D4644" s="144"/>
    </row>
    <row r="4645" spans="4:4">
      <c r="D4645" s="144"/>
    </row>
    <row r="4646" spans="4:4">
      <c r="D4646" s="144"/>
    </row>
    <row r="4647" spans="4:4">
      <c r="D4647" s="144"/>
    </row>
    <row r="4648" spans="4:4">
      <c r="D4648" s="144"/>
    </row>
    <row r="4649" spans="4:4">
      <c r="D4649" s="144"/>
    </row>
    <row r="4650" spans="4:4">
      <c r="D4650" s="144"/>
    </row>
    <row r="4651" spans="4:4">
      <c r="D4651" s="144"/>
    </row>
    <row r="4652" spans="4:4">
      <c r="D4652" s="144"/>
    </row>
    <row r="4653" spans="4:4">
      <c r="D4653" s="144"/>
    </row>
    <row r="4654" spans="4:4">
      <c r="D4654" s="144"/>
    </row>
    <row r="4655" spans="4:4">
      <c r="D4655" s="144"/>
    </row>
    <row r="4656" spans="4:4">
      <c r="D4656" s="144"/>
    </row>
    <row r="4657" spans="4:4">
      <c r="D4657" s="144"/>
    </row>
    <row r="4658" spans="4:4">
      <c r="D4658" s="144"/>
    </row>
    <row r="4659" spans="4:4">
      <c r="D4659" s="144"/>
    </row>
    <row r="4660" spans="4:4">
      <c r="D4660" s="144"/>
    </row>
    <row r="4661" spans="4:4">
      <c r="D4661" s="144"/>
    </row>
    <row r="4662" spans="4:4">
      <c r="D4662" s="144"/>
    </row>
    <row r="4663" spans="4:4">
      <c r="D4663" s="144"/>
    </row>
    <row r="4664" spans="4:4">
      <c r="D4664" s="144"/>
    </row>
    <row r="4665" spans="4:4">
      <c r="D4665" s="144"/>
    </row>
    <row r="4666" spans="4:4">
      <c r="D4666" s="144"/>
    </row>
    <row r="4667" spans="4:4">
      <c r="D4667" s="144"/>
    </row>
    <row r="4668" spans="4:4">
      <c r="D4668" s="144"/>
    </row>
    <row r="4669" spans="4:4">
      <c r="D4669" s="144"/>
    </row>
    <row r="4670" spans="4:4">
      <c r="D4670" s="144"/>
    </row>
    <row r="4671" spans="4:4">
      <c r="D4671" s="144"/>
    </row>
    <row r="4672" spans="4:4">
      <c r="D4672" s="144"/>
    </row>
    <row r="4673" spans="4:4">
      <c r="D4673" s="144"/>
    </row>
    <row r="4674" spans="4:4">
      <c r="D4674" s="144"/>
    </row>
    <row r="4675" spans="4:4">
      <c r="D4675" s="144"/>
    </row>
    <row r="4676" spans="4:4">
      <c r="D4676" s="144"/>
    </row>
    <row r="4677" spans="4:4">
      <c r="D4677" s="144"/>
    </row>
    <row r="4678" spans="4:4">
      <c r="D4678" s="144"/>
    </row>
    <row r="4679" spans="4:4">
      <c r="D4679" s="144"/>
    </row>
    <row r="4680" spans="4:4">
      <c r="D4680" s="144"/>
    </row>
    <row r="4681" spans="4:4">
      <c r="D4681" s="144"/>
    </row>
    <row r="4682" spans="4:4">
      <c r="D4682" s="144"/>
    </row>
    <row r="4683" spans="4:4">
      <c r="D4683" s="144"/>
    </row>
    <row r="4684" spans="4:4">
      <c r="D4684" s="144"/>
    </row>
    <row r="4685" spans="4:4">
      <c r="D4685" s="144"/>
    </row>
    <row r="4686" spans="4:4">
      <c r="D4686" s="144"/>
    </row>
    <row r="4687" spans="4:4">
      <c r="D4687" s="144"/>
    </row>
    <row r="4688" spans="4:4">
      <c r="D4688" s="144"/>
    </row>
    <row r="4689" spans="4:4">
      <c r="D4689" s="144"/>
    </row>
    <row r="4690" spans="4:4">
      <c r="D4690" s="144"/>
    </row>
    <row r="4691" spans="4:4">
      <c r="D4691" s="144"/>
    </row>
    <row r="4692" spans="4:4">
      <c r="D4692" s="144"/>
    </row>
    <row r="4693" spans="4:4">
      <c r="D4693" s="144"/>
    </row>
    <row r="4694" spans="4:4">
      <c r="D4694" s="144"/>
    </row>
    <row r="4695" spans="4:4">
      <c r="D4695" s="144"/>
    </row>
    <row r="4696" spans="4:4">
      <c r="D4696" s="144"/>
    </row>
    <row r="4697" spans="4:4">
      <c r="D4697" s="144"/>
    </row>
    <row r="4698" spans="4:4">
      <c r="D4698" s="144"/>
    </row>
    <row r="4699" spans="4:4">
      <c r="D4699" s="144"/>
    </row>
    <row r="4700" spans="4:4">
      <c r="D4700" s="144"/>
    </row>
    <row r="4701" spans="4:4">
      <c r="D4701" s="144"/>
    </row>
    <row r="4702" spans="4:4">
      <c r="D4702" s="144"/>
    </row>
    <row r="4703" spans="4:4">
      <c r="D4703" s="144"/>
    </row>
    <row r="4704" spans="4:4">
      <c r="D4704" s="144"/>
    </row>
    <row r="4705" spans="4:4">
      <c r="D4705" s="144"/>
    </row>
    <row r="4706" spans="4:4">
      <c r="D4706" s="144"/>
    </row>
    <row r="4707" spans="4:4">
      <c r="D4707" s="144"/>
    </row>
    <row r="4708" spans="4:4">
      <c r="D4708" s="144"/>
    </row>
    <row r="4709" spans="4:4">
      <c r="D4709" s="144"/>
    </row>
    <row r="4710" spans="4:4">
      <c r="D4710" s="144"/>
    </row>
    <row r="4711" spans="4:4">
      <c r="D4711" s="144"/>
    </row>
    <row r="4712" spans="4:4">
      <c r="D4712" s="144"/>
    </row>
    <row r="4713" spans="4:4">
      <c r="D4713" s="144"/>
    </row>
    <row r="4714" spans="4:4">
      <c r="D4714" s="144"/>
    </row>
    <row r="4715" spans="4:4">
      <c r="D4715" s="144"/>
    </row>
    <row r="4716" spans="4:4">
      <c r="D4716" s="144"/>
    </row>
    <row r="4717" spans="4:4">
      <c r="D4717" s="144"/>
    </row>
    <row r="4718" spans="4:4">
      <c r="D4718" s="144"/>
    </row>
    <row r="4719" spans="4:4">
      <c r="D4719" s="144"/>
    </row>
    <row r="4720" spans="4:4">
      <c r="D4720" s="144"/>
    </row>
    <row r="4721" spans="4:4">
      <c r="D4721" s="144"/>
    </row>
    <row r="4722" spans="4:4">
      <c r="D4722" s="144"/>
    </row>
    <row r="4723" spans="4:4">
      <c r="D4723" s="144"/>
    </row>
    <row r="4724" spans="4:4">
      <c r="D4724" s="144"/>
    </row>
    <row r="4725" spans="4:4">
      <c r="D4725" s="144"/>
    </row>
    <row r="4726" spans="4:4">
      <c r="D4726" s="144"/>
    </row>
    <row r="4727" spans="4:4">
      <c r="D4727" s="144"/>
    </row>
    <row r="4728" spans="4:4">
      <c r="D4728" s="144"/>
    </row>
    <row r="4729" spans="4:4">
      <c r="D4729" s="144"/>
    </row>
    <row r="4730" spans="4:4">
      <c r="D4730" s="144"/>
    </row>
    <row r="4731" spans="4:4">
      <c r="D4731" s="144"/>
    </row>
    <row r="4732" spans="4:4">
      <c r="D4732" s="144"/>
    </row>
    <row r="4733" spans="4:4">
      <c r="D4733" s="144"/>
    </row>
    <row r="4734" spans="4:4">
      <c r="D4734" s="144"/>
    </row>
    <row r="4735" spans="4:4">
      <c r="D4735" s="144"/>
    </row>
    <row r="4736" spans="4:4">
      <c r="D4736" s="144"/>
    </row>
    <row r="4737" spans="4:4">
      <c r="D4737" s="144"/>
    </row>
    <row r="4738" spans="4:4">
      <c r="D4738" s="144"/>
    </row>
    <row r="4739" spans="4:4">
      <c r="D4739" s="144"/>
    </row>
    <row r="4740" spans="4:4">
      <c r="D4740" s="144"/>
    </row>
    <row r="4741" spans="4:4">
      <c r="D4741" s="144"/>
    </row>
    <row r="4742" spans="4:4">
      <c r="D4742" s="144"/>
    </row>
    <row r="4743" spans="4:4">
      <c r="D4743" s="144"/>
    </row>
    <row r="4744" spans="4:4">
      <c r="D4744" s="144"/>
    </row>
    <row r="4745" spans="4:4">
      <c r="D4745" s="144"/>
    </row>
    <row r="4746" spans="4:4">
      <c r="D4746" s="144"/>
    </row>
    <row r="4747" spans="4:4">
      <c r="D4747" s="144"/>
    </row>
    <row r="4748" spans="4:4">
      <c r="D4748" s="144"/>
    </row>
    <row r="4749" spans="4:4">
      <c r="D4749" s="144"/>
    </row>
    <row r="4750" spans="4:4">
      <c r="D4750" s="144"/>
    </row>
    <row r="4751" spans="4:4">
      <c r="D4751" s="144"/>
    </row>
    <row r="4752" spans="4:4">
      <c r="D4752" s="144"/>
    </row>
    <row r="4753" spans="4:4">
      <c r="D4753" s="144"/>
    </row>
    <row r="4754" spans="4:4">
      <c r="D4754" s="144"/>
    </row>
    <row r="4755" spans="4:4">
      <c r="D4755" s="144"/>
    </row>
    <row r="4756" spans="4:4">
      <c r="D4756" s="144"/>
    </row>
    <row r="4757" spans="4:4">
      <c r="D4757" s="144"/>
    </row>
    <row r="4758" spans="4:4">
      <c r="D4758" s="144"/>
    </row>
    <row r="4759" spans="4:4">
      <c r="D4759" s="144"/>
    </row>
    <row r="4760" spans="4:4">
      <c r="D4760" s="144"/>
    </row>
    <row r="4761" spans="4:4">
      <c r="D4761" s="144"/>
    </row>
    <row r="4762" spans="4:4">
      <c r="D4762" s="144"/>
    </row>
    <row r="4763" spans="4:4">
      <c r="D4763" s="144"/>
    </row>
    <row r="4764" spans="4:4">
      <c r="D4764" s="144"/>
    </row>
    <row r="4765" spans="4:4">
      <c r="D4765" s="144"/>
    </row>
    <row r="4766" spans="4:4">
      <c r="D4766" s="144"/>
    </row>
    <row r="4767" spans="4:4">
      <c r="D4767" s="144"/>
    </row>
    <row r="4768" spans="4:4">
      <c r="D4768" s="144"/>
    </row>
    <row r="4769" spans="4:4">
      <c r="D4769" s="144"/>
    </row>
    <row r="4770" spans="4:4">
      <c r="D4770" s="144"/>
    </row>
    <row r="4771" spans="4:4">
      <c r="D4771" s="144"/>
    </row>
    <row r="4772" spans="4:4">
      <c r="D4772" s="144"/>
    </row>
    <row r="4773" spans="4:4">
      <c r="D4773" s="144"/>
    </row>
    <row r="4774" spans="4:4">
      <c r="D4774" s="144"/>
    </row>
    <row r="4775" spans="4:4">
      <c r="D4775" s="144"/>
    </row>
    <row r="4776" spans="4:4">
      <c r="D4776" s="144"/>
    </row>
    <row r="4777" spans="4:4">
      <c r="D4777" s="144"/>
    </row>
    <row r="4778" spans="4:4">
      <c r="D4778" s="144"/>
    </row>
    <row r="4779" spans="4:4">
      <c r="D4779" s="144"/>
    </row>
    <row r="4780" spans="4:4">
      <c r="D4780" s="144"/>
    </row>
    <row r="4781" spans="4:4">
      <c r="D4781" s="144"/>
    </row>
    <row r="4782" spans="4:4">
      <c r="D4782" s="144"/>
    </row>
    <row r="4783" spans="4:4">
      <c r="D4783" s="144"/>
    </row>
    <row r="4784" spans="4:4">
      <c r="D4784" s="144"/>
    </row>
    <row r="4785" spans="4:4">
      <c r="D4785" s="144"/>
    </row>
    <row r="4786" spans="4:4">
      <c r="D4786" s="144"/>
    </row>
    <row r="4787" spans="4:4">
      <c r="D4787" s="144"/>
    </row>
    <row r="4788" spans="4:4">
      <c r="D4788" s="144"/>
    </row>
    <row r="4789" spans="4:4">
      <c r="D4789" s="144"/>
    </row>
    <row r="4790" spans="4:4">
      <c r="D4790" s="144"/>
    </row>
    <row r="4791" spans="4:4">
      <c r="D4791" s="144"/>
    </row>
    <row r="4792" spans="4:4">
      <c r="D4792" s="144"/>
    </row>
    <row r="4793" spans="4:4">
      <c r="D4793" s="144"/>
    </row>
    <row r="4794" spans="4:4">
      <c r="D4794" s="144"/>
    </row>
    <row r="4795" spans="4:4">
      <c r="D4795" s="144"/>
    </row>
    <row r="4796" spans="4:4">
      <c r="D4796" s="144"/>
    </row>
    <row r="4797" spans="4:4">
      <c r="D4797" s="144"/>
    </row>
    <row r="4798" spans="4:4">
      <c r="D4798" s="144"/>
    </row>
    <row r="4799" spans="4:4">
      <c r="D4799" s="144"/>
    </row>
    <row r="4800" spans="4:4">
      <c r="D4800" s="144"/>
    </row>
    <row r="4801" spans="4:4">
      <c r="D4801" s="144"/>
    </row>
    <row r="4802" spans="4:4">
      <c r="D4802" s="144"/>
    </row>
    <row r="4803" spans="4:4">
      <c r="D4803" s="144"/>
    </row>
    <row r="4804" spans="4:4">
      <c r="D4804" s="144"/>
    </row>
    <row r="4805" spans="4:4">
      <c r="D4805" s="144"/>
    </row>
    <row r="4806" spans="4:4">
      <c r="D4806" s="144"/>
    </row>
    <row r="4807" spans="4:4">
      <c r="D4807" s="144"/>
    </row>
    <row r="4808" spans="4:4">
      <c r="D4808" s="144"/>
    </row>
    <row r="4809" spans="4:4">
      <c r="D4809" s="144"/>
    </row>
    <row r="4810" spans="4:4">
      <c r="D4810" s="144"/>
    </row>
    <row r="4811" spans="4:4">
      <c r="D4811" s="144"/>
    </row>
    <row r="4812" spans="4:4">
      <c r="D4812" s="144"/>
    </row>
    <row r="4813" spans="4:4">
      <c r="D4813" s="144"/>
    </row>
    <row r="4814" spans="4:4">
      <c r="D4814" s="144"/>
    </row>
    <row r="4815" spans="4:4">
      <c r="D4815" s="144"/>
    </row>
    <row r="4816" spans="4:4">
      <c r="D4816" s="144"/>
    </row>
    <row r="4817" spans="4:4">
      <c r="D4817" s="144"/>
    </row>
    <row r="4818" spans="4:4">
      <c r="D4818" s="144"/>
    </row>
    <row r="4819" spans="4:4">
      <c r="D4819" s="144"/>
    </row>
    <row r="4820" spans="4:4">
      <c r="D4820" s="144"/>
    </row>
    <row r="4821" spans="4:4">
      <c r="D4821" s="144"/>
    </row>
    <row r="4822" spans="4:4">
      <c r="D4822" s="144"/>
    </row>
    <row r="4823" spans="4:4">
      <c r="D4823" s="144"/>
    </row>
    <row r="4824" spans="4:4">
      <c r="D4824" s="144"/>
    </row>
    <row r="4825" spans="4:4">
      <c r="D4825" s="144"/>
    </row>
    <row r="4826" spans="4:4">
      <c r="D4826" s="144"/>
    </row>
    <row r="4827" spans="4:4">
      <c r="D4827" s="144"/>
    </row>
    <row r="4828" spans="4:4">
      <c r="D4828" s="144"/>
    </row>
    <row r="4829" spans="4:4">
      <c r="D4829" s="144"/>
    </row>
    <row r="4830" spans="4:4">
      <c r="D4830" s="144"/>
    </row>
    <row r="4831" spans="4:4">
      <c r="D4831" s="144"/>
    </row>
    <row r="4832" spans="4:4">
      <c r="D4832" s="144"/>
    </row>
    <row r="4833" spans="4:4">
      <c r="D4833" s="144"/>
    </row>
    <row r="4834" spans="4:4">
      <c r="D4834" s="144"/>
    </row>
    <row r="4835" spans="4:4">
      <c r="D4835" s="144"/>
    </row>
    <row r="4836" spans="4:4">
      <c r="D4836" s="144"/>
    </row>
    <row r="4837" spans="4:4">
      <c r="D4837" s="144"/>
    </row>
    <row r="4838" spans="4:4">
      <c r="D4838" s="144"/>
    </row>
    <row r="4839" spans="4:4">
      <c r="D4839" s="144"/>
    </row>
    <row r="4840" spans="4:4">
      <c r="D4840" s="144"/>
    </row>
    <row r="4841" spans="4:4">
      <c r="D4841" s="144"/>
    </row>
    <row r="4842" spans="4:4">
      <c r="D4842" s="144"/>
    </row>
    <row r="4843" spans="4:4">
      <c r="D4843" s="144"/>
    </row>
    <row r="4844" spans="4:4">
      <c r="D4844" s="144"/>
    </row>
    <row r="4845" spans="4:4">
      <c r="D4845" s="144"/>
    </row>
    <row r="4846" spans="4:4">
      <c r="D4846" s="144"/>
    </row>
    <row r="4847" spans="4:4">
      <c r="D4847" s="144"/>
    </row>
    <row r="4848" spans="4:4">
      <c r="D4848" s="144"/>
    </row>
    <row r="4849" spans="4:4">
      <c r="D4849" s="144"/>
    </row>
    <row r="4850" spans="4:4">
      <c r="D4850" s="144"/>
    </row>
    <row r="4851" spans="4:4">
      <c r="D4851" s="144"/>
    </row>
    <row r="4852" spans="4:4">
      <c r="D4852" s="144"/>
    </row>
    <row r="4853" spans="4:4">
      <c r="D4853" s="144"/>
    </row>
    <row r="4854" spans="4:4">
      <c r="D4854" s="144"/>
    </row>
    <row r="4855" spans="4:4">
      <c r="D4855" s="144"/>
    </row>
    <row r="4856" spans="4:4">
      <c r="D4856" s="144"/>
    </row>
    <row r="4857" spans="4:4">
      <c r="D4857" s="144"/>
    </row>
    <row r="4858" spans="4:4">
      <c r="D4858" s="144"/>
    </row>
    <row r="4859" spans="4:4">
      <c r="D4859" s="144"/>
    </row>
    <row r="4860" spans="4:4">
      <c r="D4860" s="144"/>
    </row>
    <row r="4861" spans="4:4">
      <c r="D4861" s="144"/>
    </row>
    <row r="4862" spans="4:4">
      <c r="D4862" s="144"/>
    </row>
    <row r="4863" spans="4:4">
      <c r="D4863" s="144"/>
    </row>
    <row r="4864" spans="4:4">
      <c r="D4864" s="144"/>
    </row>
    <row r="4865" spans="4:4">
      <c r="D4865" s="144"/>
    </row>
    <row r="4866" spans="4:4">
      <c r="D4866" s="144"/>
    </row>
    <row r="4867" spans="4:4">
      <c r="D4867" s="144"/>
    </row>
    <row r="4868" spans="4:4">
      <c r="D4868" s="144"/>
    </row>
    <row r="4869" spans="4:4">
      <c r="D4869" s="144"/>
    </row>
    <row r="4870" spans="4:4">
      <c r="D4870" s="144"/>
    </row>
    <row r="4871" spans="4:4">
      <c r="D4871" s="144"/>
    </row>
    <row r="4872" spans="4:4">
      <c r="D4872" s="144"/>
    </row>
    <row r="4873" spans="4:4">
      <c r="D4873" s="144"/>
    </row>
    <row r="4874" spans="4:4">
      <c r="D4874" s="144"/>
    </row>
    <row r="4875" spans="4:4">
      <c r="D4875" s="144"/>
    </row>
    <row r="4876" spans="4:4">
      <c r="D4876" s="144"/>
    </row>
    <row r="4877" spans="4:4">
      <c r="D4877" s="144"/>
    </row>
    <row r="4878" spans="4:4">
      <c r="D4878" s="144"/>
    </row>
    <row r="4879" spans="4:4">
      <c r="D4879" s="144"/>
    </row>
    <row r="4880" spans="4:4">
      <c r="D4880" s="144"/>
    </row>
    <row r="4881" spans="4:4">
      <c r="D4881" s="144"/>
    </row>
    <row r="4882" spans="4:4">
      <c r="D4882" s="144"/>
    </row>
    <row r="4883" spans="4:4">
      <c r="D4883" s="144"/>
    </row>
    <row r="4884" spans="4:4">
      <c r="D4884" s="144"/>
    </row>
    <row r="4885" spans="4:4">
      <c r="D4885" s="144"/>
    </row>
    <row r="4886" spans="4:4">
      <c r="D4886" s="144"/>
    </row>
    <row r="4887" spans="4:4">
      <c r="D4887" s="144"/>
    </row>
    <row r="4888" spans="4:4">
      <c r="D4888" s="144"/>
    </row>
    <row r="4889" spans="4:4">
      <c r="D4889" s="144"/>
    </row>
    <row r="4890" spans="4:4">
      <c r="D4890" s="144"/>
    </row>
    <row r="4891" spans="4:4">
      <c r="D4891" s="144"/>
    </row>
    <row r="4892" spans="4:4">
      <c r="D4892" s="144"/>
    </row>
    <row r="4893" spans="4:4">
      <c r="D4893" s="144"/>
    </row>
    <row r="4894" spans="4:4">
      <c r="D4894" s="144"/>
    </row>
    <row r="4895" spans="4:4">
      <c r="D4895" s="144"/>
    </row>
    <row r="4896" spans="4:4">
      <c r="D4896" s="144"/>
    </row>
    <row r="4897" spans="4:4">
      <c r="D4897" s="144"/>
    </row>
    <row r="4898" spans="4:4">
      <c r="D4898" s="144"/>
    </row>
    <row r="4899" spans="4:4">
      <c r="D4899" s="144"/>
    </row>
    <row r="4900" spans="4:4">
      <c r="D4900" s="144"/>
    </row>
    <row r="4901" spans="4:4">
      <c r="D4901" s="144"/>
    </row>
    <row r="4902" spans="4:4">
      <c r="D4902" s="144"/>
    </row>
    <row r="4903" spans="4:4">
      <c r="D4903" s="144"/>
    </row>
    <row r="4904" spans="4:4">
      <c r="D4904" s="144"/>
    </row>
    <row r="4905" spans="4:4">
      <c r="D4905" s="144"/>
    </row>
    <row r="4906" spans="4:4">
      <c r="D4906" s="144"/>
    </row>
    <row r="4907" spans="4:4">
      <c r="D4907" s="144"/>
    </row>
    <row r="4908" spans="4:4">
      <c r="D4908" s="144"/>
    </row>
    <row r="4909" spans="4:4">
      <c r="D4909" s="144"/>
    </row>
    <row r="4910" spans="4:4">
      <c r="D4910" s="144"/>
    </row>
    <row r="4911" spans="4:4">
      <c r="D4911" s="144"/>
    </row>
    <row r="4912" spans="4:4">
      <c r="D4912" s="144"/>
    </row>
    <row r="4913" spans="4:4">
      <c r="D4913" s="144"/>
    </row>
    <row r="4914" spans="4:4">
      <c r="D4914" s="144"/>
    </row>
    <row r="4915" spans="4:4">
      <c r="D4915" s="144"/>
    </row>
    <row r="4916" spans="4:4">
      <c r="D4916" s="144"/>
    </row>
    <row r="4917" spans="4:4">
      <c r="D4917" s="144"/>
    </row>
    <row r="4918" spans="4:4">
      <c r="D4918" s="144"/>
    </row>
    <row r="4919" spans="4:4">
      <c r="D4919" s="144"/>
    </row>
    <row r="4920" spans="4:4">
      <c r="D4920" s="144"/>
    </row>
    <row r="4921" spans="4:4">
      <c r="D4921" s="144"/>
    </row>
    <row r="4922" spans="4:4">
      <c r="D4922" s="144"/>
    </row>
    <row r="4923" spans="4:4">
      <c r="D4923" s="144"/>
    </row>
    <row r="4924" spans="4:4">
      <c r="D4924" s="144"/>
    </row>
    <row r="4925" spans="4:4">
      <c r="D4925" s="144"/>
    </row>
    <row r="4926" spans="4:4">
      <c r="D4926" s="144"/>
    </row>
    <row r="4927" spans="4:4">
      <c r="D4927" s="144"/>
    </row>
    <row r="4928" spans="4:4">
      <c r="D4928" s="144"/>
    </row>
    <row r="4929" spans="4:4">
      <c r="D4929" s="144"/>
    </row>
    <row r="4930" spans="4:4">
      <c r="D4930" s="144"/>
    </row>
    <row r="4931" spans="4:4">
      <c r="D4931" s="144"/>
    </row>
    <row r="4932" spans="4:4">
      <c r="D4932" s="144"/>
    </row>
    <row r="4933" spans="4:4">
      <c r="D4933" s="144"/>
    </row>
    <row r="4934" spans="4:4">
      <c r="D4934" s="144"/>
    </row>
    <row r="4935" spans="4:4">
      <c r="D4935" s="144"/>
    </row>
    <row r="4936" spans="4:4">
      <c r="D4936" s="144"/>
    </row>
    <row r="4937" spans="4:4">
      <c r="D4937" s="144"/>
    </row>
    <row r="4938" spans="4:4">
      <c r="D4938" s="144"/>
    </row>
    <row r="4939" spans="4:4">
      <c r="D4939" s="144"/>
    </row>
    <row r="4940" spans="4:4">
      <c r="D4940" s="144"/>
    </row>
    <row r="4941" spans="4:4">
      <c r="D4941" s="144"/>
    </row>
    <row r="4942" spans="4:4">
      <c r="D4942" s="144"/>
    </row>
    <row r="4943" spans="4:4">
      <c r="D4943" s="144"/>
    </row>
    <row r="4944" spans="4:4">
      <c r="D4944" s="144"/>
    </row>
    <row r="4945" spans="4:4">
      <c r="D4945" s="144"/>
    </row>
    <row r="4946" spans="4:4">
      <c r="D4946" s="144"/>
    </row>
    <row r="4947" spans="4:4">
      <c r="D4947" s="144"/>
    </row>
    <row r="4948" spans="4:4">
      <c r="D4948" s="144"/>
    </row>
    <row r="4949" spans="4:4">
      <c r="D4949" s="144"/>
    </row>
    <row r="4950" spans="4:4">
      <c r="D4950" s="144"/>
    </row>
    <row r="4951" spans="4:4">
      <c r="D4951" s="144"/>
    </row>
    <row r="4952" spans="4:4">
      <c r="D4952" s="144"/>
    </row>
    <row r="4953" spans="4:4">
      <c r="D4953" s="144"/>
    </row>
    <row r="4954" spans="4:4">
      <c r="D4954" s="144"/>
    </row>
    <row r="4955" spans="4:4">
      <c r="D4955" s="144"/>
    </row>
    <row r="4956" spans="4:4">
      <c r="D4956" s="144"/>
    </row>
    <row r="4957" spans="4:4">
      <c r="D4957" s="144"/>
    </row>
    <row r="4958" spans="4:4">
      <c r="D4958" s="144"/>
    </row>
    <row r="4959" spans="4:4">
      <c r="D4959" s="144"/>
    </row>
    <row r="4960" spans="4:4">
      <c r="D4960" s="144"/>
    </row>
    <row r="4961" spans="4:4">
      <c r="D4961" s="144"/>
    </row>
    <row r="4962" spans="4:4">
      <c r="D4962" s="144"/>
    </row>
    <row r="4963" spans="4:4">
      <c r="D4963" s="144"/>
    </row>
    <row r="4964" spans="4:4">
      <c r="D4964" s="144"/>
    </row>
    <row r="4965" spans="4:4">
      <c r="D4965" s="144"/>
    </row>
    <row r="4966" spans="4:4">
      <c r="D4966" s="144"/>
    </row>
    <row r="4967" spans="4:4">
      <c r="D4967" s="144"/>
    </row>
    <row r="4968" spans="4:4">
      <c r="D4968" s="144"/>
    </row>
    <row r="4969" spans="4:4">
      <c r="D4969" s="144"/>
    </row>
    <row r="4970" spans="4:4">
      <c r="D4970" s="144"/>
    </row>
    <row r="4971" spans="4:4">
      <c r="D4971" s="144"/>
    </row>
    <row r="4972" spans="4:4">
      <c r="D4972" s="144"/>
    </row>
    <row r="4973" spans="4:4">
      <c r="D4973" s="144"/>
    </row>
    <row r="4974" spans="4:4">
      <c r="D4974" s="144"/>
    </row>
    <row r="4975" spans="4:4">
      <c r="D4975" s="144"/>
    </row>
    <row r="4976" spans="4:4">
      <c r="D4976" s="144"/>
    </row>
    <row r="4977" spans="4:4">
      <c r="D4977" s="144"/>
    </row>
    <row r="4978" spans="4:4">
      <c r="D4978" s="144"/>
    </row>
    <row r="4979" spans="4:4">
      <c r="D4979" s="144"/>
    </row>
    <row r="4980" spans="4:4">
      <c r="D4980" s="144"/>
    </row>
    <row r="4981" spans="4:4">
      <c r="D4981" s="144"/>
    </row>
    <row r="4982" spans="4:4">
      <c r="D4982" s="144"/>
    </row>
    <row r="4983" spans="4:4">
      <c r="D4983" s="144"/>
    </row>
    <row r="4984" spans="4:4">
      <c r="D4984" s="144"/>
    </row>
    <row r="4985" spans="4:4">
      <c r="D4985" s="144"/>
    </row>
    <row r="4986" spans="4:4">
      <c r="D4986" s="144"/>
    </row>
    <row r="4987" spans="4:4">
      <c r="D4987" s="144"/>
    </row>
    <row r="4988" spans="4:4">
      <c r="D4988" s="144"/>
    </row>
    <row r="4989" spans="4:4">
      <c r="D4989" s="144"/>
    </row>
    <row r="4990" spans="4:4">
      <c r="D4990" s="144"/>
    </row>
    <row r="4991" spans="4:4">
      <c r="D4991" s="144"/>
    </row>
    <row r="4992" spans="4:4">
      <c r="D4992" s="144"/>
    </row>
    <row r="4993" spans="4:4">
      <c r="D4993" s="144"/>
    </row>
    <row r="4994" spans="4:4">
      <c r="D4994" s="144"/>
    </row>
    <row r="4995" spans="4:4">
      <c r="D4995" s="144"/>
    </row>
    <row r="4996" spans="4:4">
      <c r="D4996" s="144"/>
    </row>
    <row r="4997" spans="4:4">
      <c r="D4997" s="144"/>
    </row>
    <row r="4998" spans="4:4">
      <c r="D4998" s="144"/>
    </row>
    <row r="4999" spans="4:4">
      <c r="D4999" s="144"/>
    </row>
    <row r="5000" spans="4:4">
      <c r="D5000" s="144"/>
    </row>
  </sheetData>
  <sheetProtection password="E93A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3O/uivv57LfLREEZ04d3G+AEwGU=</ds:DigestValue>
    </ds:Reference>
  </ds:SignedInfo>
  <ds:SignatureValue>Z9AOgy0rim2yyTYK1JW30AxMTRgnOjkzitQ6x+e1mXG+v9cOJhYE56c0/cj9hv9KVGqN2SJgtsZ61GYh296zWs30qRJ+CbD+3td2vN//OHlcU0NhgA6nVr9/uy5GmZhQGO8bw4499BzNzZYHWuUPM6Fc1uElAs6Tkf2yGlFi7XCXpUlmUijijs+23HK/gjjWRkksYLHDmJEs0+TTLZl5C4J04yqqXpYQ/ZsibGibISCJy8zKuJIpRbPKWBfVteMNsPwREunkFsibZj+3RCPbLi0bHkLtCg/SNzcaHg6ChzgWGrUDaoS5LrbJgdHkdFcsCg7nFD5fTIA49htNl+TsYw==</ds:SignatureValue>
  <ds:KeyInfo>
    <ds:KeyValue>
      <ds:RSAKeyValue>
        <ds:Modulus>+svyp/fIkHl6QcrYnLVdvaPFHuBpS0WMAFMmqmwp6cW+p1wSi6O/gLK5yH5AFfAbW1eSSdug5rLjyq6GYPx5Qj8QjUUC1RfNohybuSXp5FBInnnIhKWlUur6r9b1JHk5c649qSJu46x9gYszOYRp+q34BZOhRlsFAVW0HDkJNsioN0EjwwxxoRTQO6tGnl6wDlyOdyERZxufXLqD4LrGen9mEJzAmf1gyms/aBTRVFqnJ2WM5/WnvQMzESkWcbFTSYI/G8j2XdXBMVQprJDkTe4N6E2UFIpwlUJNmSZoJZ6KLj/LkAbV8hhBlfXw4FVwYxNAb54jW1bvLgxKbWGcVw==</ds:Modulus>
        <ds:Exponent>AQAB</ds:Exponent>
      </ds:RSAKeyValue>
    </ds:KeyValue>
    <ds:X509Data>
      <ds:X509Certificate>MIIIRjCCBy6gAwIBAgIDL0LzMA0GCSqGSIb3DQEBCwUAMF8xCzAJBgNVBAYTAkNaMSwwKgYDVQQKDCPEjGVza8OhIHBvxaF0YSwgcy5wLiBbScSMIDQ3MTE0OTgzXTEiMCAGA1UEAxMZUG9zdFNpZ251bSBRdWFsaWZpZWQgQ0EgMjAeFw0xODAzMTYxMjIyMzRaFw0xOTA0MDUxMjIyMzRaMIIBSTELMAkGA1UEBhMCQ1oxFzAVBgNVBGETDk5UUkNaLTYwNDYwNTgwMUcwRQYDVQQKDD5Bcm3DoWRuw60gU2VydmlzbsOtLCBwxZnDrXNwxJt2a292w6Egb3JnYW5pemFjZSBbScSMIDYwNDYwNTgwXTE4MDYGA1UECwwvQXJtw6FkbsOtIFNlcnZpc27DrSwgcMWZw61zcMSbdmtvdsOhIG9yZ2FuaXphY2UxEDAOBgNVBAsTB1BFUjE3MTkxIjAgBgNVBAMMGUJjLiBMZW5rYSBLcmF1c292w6EsIERpUy4xEjAQBgNVBAQMCUtyYXVzb3bDoTEOMAwGA1UEKhMFTGVua2ExEDAOBgNVBAUTB1A1NTg0MzgxMjAwBgNVBAwMKVJlZmVyZW50IGFrdml6acSNbsOtaG8gb2RkxJtsZW7DrSAtIFByYWhhMIIBIjANBgkqhkiG9w0BAQEFAAOCAQ8AMIIBCgKCAQEA+svyp/fIkHl6QcrYnLVdvaPFHuBpS0WMAFMmqmwp6cW+p1wSi6O/gLK5yH5AFfAbW1eSSdug5rLjyq6GYPx5Qj8QjUUC1RfNohybuSXp5FBInnnIhKWlUur6r9b1JHk5c649qSJu46x9gYszOYRp+q34BZOhRlsFAVW0HDkJNsioN0EjwwxxoRTQO6tGnl6wDlyOdyERZxufXLqD4LrGen9mEJzAmf1gyms/aBTRVFqnJ2WM5/WnvQMzESkWcbFTSYI/G8j2XdXBMVQprJDkTe4N6E2UFIpwlUJNmSZoJZ6KLj/LkAbV8hhBlfXw4FVwYxNAb54jW1bvLgxKbWGcVwIDAQABo4IEHTCCBBkwPgYDVR0RBDcwNYEXbGVua2Eua3JhdXNvdmFAYXMtcG8uY3qgDwYJKwYBBAHcGQIBoAITAKAJBgNVBA2gAhMAMAkGA1UdEwQCMAAwggErBgNVHSAEggEiMIIBHjCCAQ8GCGeBBgEEARFu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5VxXtoVypO24cJRY7iTUlv+pW4TANBgkqhkiG9w0BAQsFAAOCAQEATHHaYEutnI6G4miPXBiU42AvdUjOtXCB++cKyjVuR1arR4ik2147XDEijoEYU9nCmfa9WUdJ7pt29wBXZ2xMyRa0zKx3fSIE19+w3bqMoym1SzK7VZ08BPK37ZPSgQddp1u9QjwW0MvRf4SutB9F4PS6Ez1ZnbIdsXh8PkeIYSnq7FE9ls/3obrZb54bGHAb9R3nPV3LlKRZ1OIiTfJr/PXkDtLV6wlWI3mp2HDnzLgm899PXI9D2KADyI2q112fg9tVpOZgUbrzA/KRdvh3roxEz/xFwI/oSuM/gwZmXM8Gd0CfNpkiV7TRwzXRpGbmlKD1FJS03QVgkOXB2LSvWg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13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12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11"/>
            <RelationshipReference xmlns="http://schemas.openxmlformats.org/package/2006/digital-signature" SourceId="rId5"/>
            <RelationshipReference xmlns="http://schemas.openxmlformats.org/package/2006/digital-signature" SourceId="rId10"/>
            <RelationshipReference xmlns="http://schemas.openxmlformats.org/package/2006/digital-signature" SourceId="rId4"/>
            <RelationshipReference xmlns="http://schemas.openxmlformats.org/package/2006/digital-signature" SourceId="rId9"/>
          </ds:Transform>
          <ds:Transform Algorithm="http://www.w3.org/TR/2001/REC-xml-c14n-20010315"/>
        </ds:Transforms>
        <ds:DigestMethod Algorithm="http://www.w3.org/2000/09/xmldsig#sha1"/>
        <ds:DigestValue>eNhlbFG7mUn+MgZDLK22ugl+AbQ=</ds:DigestValue>
      </ds:Reference>
      <ds:Reference URI="/xl/workbook.xml?ContentType=application/vnd.openxmlformats-officedocument.spreadsheetml.sheet.main+xml">
        <ds:DigestMethod Algorithm="http://www.w3.org/2000/09/xmldsig#sha1"/>
        <ds:DigestValue>shHS3RSmA8J/tFYx4SIuszl92cE=</ds:DigestValue>
      </ds:Reference>
      <ds:Reference URI="/xl/worksheets/_rels/sheet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LPejZ6yBAfuuMiUZm6rOO7mcndA=</ds:DigestValue>
      </ds:Reference>
      <ds:Reference URI="/xl/worksheets/sheet8.xml?ContentType=application/vnd.openxmlformats-officedocument.spreadsheetml.worksheet+xml">
        <ds:DigestMethod Algorithm="http://www.w3.org/2000/09/xmldsig#sha1"/>
        <ds:DigestValue>nNHtFTpV+TdVHcTs8DLzV9DdUSU=</ds:DigestValue>
      </ds:Reference>
      <ds:Reference URI="/xl/calcChain.xml?ContentType=application/vnd.openxmlformats-officedocument.spreadsheetml.calcChain+xml">
        <ds:DigestMethod Algorithm="http://www.w3.org/2000/09/xmldsig#sha1"/>
        <ds:DigestValue>YflFrGxG++tATH+zy1DOJzAHvH0=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pfU2CWNcrFgAf38vbzcM9Az48sE=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BYMu6L0UjXTRV9oGDtVfUgWW5S8=</ds:DigestValue>
      </ds:Reference>
      <ds:Reference URI="/xl/worksheets/_rels/sheet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N/uDggg8AIygyJh+dIPdIaS6kno=</ds:DigestValue>
      </ds:Reference>
      <ds:Reference URI="/xl/worksheets/sheet7.xml?ContentType=application/vnd.openxmlformats-officedocument.spreadsheetml.worksheet+xml">
        <ds:DigestMethod Algorithm="http://www.w3.org/2000/09/xmldsig#sha1"/>
        <ds:DigestValue>vH4wu4M/wFsXr7dHjctmyQIjijc=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aZoUv75m5zDMboYTQ6lMMGKDC1k=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6Dvv6fQo56QTsvsMuw4ezJlT97k=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PJGgwc4iR+ZI0XGPxuxhz7EaHAM=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WsoHNAxlMk2Z8axWL/e2gLfXdG0=</ds:DigestValue>
      </ds:Reference>
      <ds:Reference URI="/xl/worksheets/_rels/sheet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evqmqFUdbvaL3aMipGrmdpdWthI=</ds:DigestValue>
      </ds:Reference>
      <ds:Reference URI="/xl/worksheets/sheet6.xml?ContentType=application/vnd.openxmlformats-officedocument.spreadsheetml.worksheet+xml">
        <ds:DigestMethod Algorithm="http://www.w3.org/2000/09/xmldsig#sha1"/>
        <ds:DigestValue>JEkViU86YaYlN/148G1vbQ05ppw=</ds:DigestValue>
      </ds:Reference>
      <ds:Reference URI="/xl/styles.xml?ContentType=application/vnd.openxmlformats-officedocument.spreadsheetml.styles+xml">
        <ds:DigestMethod Algorithm="http://www.w3.org/2000/09/xmldsig#sha1"/>
        <ds:DigestValue>mYIULxVEbiwJyjXEj8U3HSCuak8=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yMhQTw9PBMCmGwuuB9JTPShwImc=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as85jGjla20/9Dg1nz7vTYXMxU0=</ds:DigestValue>
      </ds:Reference>
      <ds:Reference URI="/xl/theme/theme1.xml?ContentType=application/vnd.openxmlformats-officedocument.theme+xml">
        <ds:DigestMethod Algorithm="http://www.w3.org/2000/09/xmldsig#sha1"/>
        <ds:DigestValue>7hi86z403xu1hFy/RBL0UABTZJ4=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pRTIgt3ZCwCHdZOTjQ1jGIvjSb8=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kADB4z7TTVqk2yVqOnpHFl6QH1M=</ds:DigestValue>
      </ds:Reference>
      <ds:Reference URI="/xl/externalLinks/_rels/externalLink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Lw2R5DGQaIpMdxBCQ65LlNBairM=</ds:DigestValue>
      </ds:Reference>
      <ds:Reference URI="/xl/externalLinks/externalLink1.xml?ContentType=application/vnd.openxmlformats-officedocument.spreadsheetml.externalLink+xml">
        <ds:DigestMethod Algorithm="http://www.w3.org/2000/09/xmldsig#sha1"/>
        <ds:DigestValue>vBzgNTVpV6lreq9P71Ga7BXuZ2c=</ds:DigestValue>
      </ds:Reference>
      <ds:Reference URI="/xl/printerSettings/printerSettings10.bin?ContentType=application/vnd.openxmlformats-officedocument.spreadsheetml.printerSettings">
        <ds:DigestMethod Algorithm="http://www.w3.org/2000/09/xmldsig#sha1"/>
        <ds:DigestValue>RDYLoQRKqRt+fRri6QVcBs8PU+A=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NCQfs/xeIzt4n+flGkHZVkXvgeM=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NCQfs/xeIzt4n+flGkHZVkXvgeM=</ds:DigestValue>
      </ds:Reference>
      <ds:Reference URI="/xl/printerSettings/printerSettings9.bin?ContentType=application/vnd.openxmlformats-officedocument.spreadsheetml.printerSettings">
        <ds:DigestMethod Algorithm="http://www.w3.org/2000/09/xmldsig#sha1"/>
        <ds:DigestValue>RDYLoQRKqRt+fRri6QVcBs8PU+A=</ds:DigestValue>
      </ds:Reference>
      <ds:Reference URI="/xl/drawings/_rels/drawing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x9foar5l0rYioJy/KIZK0ZIGto4=</ds:DigestValue>
      </ds:Reference>
      <ds:Reference URI="/xl/drawings/drawing1.xml?ContentType=application/vnd.openxmlformats-officedocument.drawing+xml">
        <ds:DigestMethod Algorithm="http://www.w3.org/2000/09/xmldsig#sha1"/>
        <ds:DigestValue>zokW/M7uqOfL0kghokxl+mgukqk=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2TZSu+2ZybpNG0bEmJn5808u8p8=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prPT9Kgslf0/W1mqFWIh6DZzhG4=</ds:DigestValue>
      </ds:Reference>
      <ds:Reference URI="/xl/comments1.xml?ContentType=application/vnd.openxmlformats-officedocument.spreadsheetml.comments+xml">
        <ds:DigestMethod Algorithm="http://www.w3.org/2000/09/xmldsig#sha1"/>
        <ds:DigestValue>4WtziOakQW7qo4s40jouy20VgS8=</ds:DigestValue>
      </ds:Reference>
      <ds:Reference URI="/xl/drawings/vmlDrawing1.vml?ContentType=application/vnd.openxmlformats-officedocument.vmlDrawing">
        <ds:DigestMethod Algorithm="http://www.w3.org/2000/09/xmldsig#sha1"/>
        <ds:DigestValue>fAw8Y2vCQkTbQocfPV05IFg7Jf8=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n5+TOBy9d9JLkkSVv5VdAu/SbsE=</ds:DigestValue>
      </ds:Reference>
      <ds:Reference URI="/xl/printerSettings/printerSettings8.bin?ContentType=application/vnd.openxmlformats-officedocument.spreadsheetml.printerSettings">
        <ds:DigestMethod Algorithm="http://www.w3.org/2000/09/xmldsig#sha1"/>
        <ds:DigestValue>RDYLoQRKqRt+fRri6QVcBs8PU+A=</ds:DigestValue>
      </ds:Reference>
      <ds:Reference URI="/xl/printerSettings/printerSettings7.bin?ContentType=application/vnd.openxmlformats-officedocument.spreadsheetml.printerSettings">
        <ds:DigestMethod Algorithm="http://www.w3.org/2000/09/xmldsig#sha1"/>
        <ds:DigestValue>RDYLoQRKqRt+fRri6QVcBs8PU+A=</ds:DigestValue>
      </ds:Reference>
      <ds:Reference URI="/xl/printerSettings/printerSettings6.bin?ContentType=application/vnd.openxmlformats-officedocument.spreadsheetml.printerSettings">
        <ds:DigestMethod Algorithm="http://www.w3.org/2000/09/xmldsig#sha1"/>
        <ds:DigestValue>RDYLoQRKqRt+fRri6QVcBs8PU+A=</ds:DigestValue>
      </ds:Reference>
      <ds:Reference URI="/xl/media/image1.tiff?ContentType=image/tiff">
        <ds:DigestMethod Algorithm="http://www.w3.org/2000/09/xmldsig#sha1"/>
        <ds:DigestValue>ZN/7qU7K2+PqFgp2dqaLP8s4kcg=</ds:DigestValue>
      </ds:Reference>
      <ds:Reference URI="/docProps/core.xml?ContentType=application/vnd.openxmlformats-package.core-properties+xml">
        <ds:DigestMethod Algorithm="http://www.w3.org/2000/09/xmldsig#sha1"/>
        <ds:DigestValue>HrZdDa7BgLPgi+U0sq83pPUVHTI=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2018-07-25T06:12:20.7Z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54</vt:i4>
      </vt:variant>
    </vt:vector>
  </HeadingPairs>
  <TitlesOfParts>
    <vt:vector size="62" baseType="lpstr">
      <vt:lpstr>Pokyny pro vyplnění</vt:lpstr>
      <vt:lpstr>Stavba</vt:lpstr>
      <vt:lpstr>VzorPolozky</vt:lpstr>
      <vt:lpstr>SO01 01 Pol</vt:lpstr>
      <vt:lpstr>SO01 02 Pol</vt:lpstr>
      <vt:lpstr>SO01 03 Pol</vt:lpstr>
      <vt:lpstr>SO01 04 Pol</vt:lpstr>
      <vt:lpstr>SO01 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01 Pol'!Názvy_tisku</vt:lpstr>
      <vt:lpstr>'SO01 02 Pol'!Názvy_tisku</vt:lpstr>
      <vt:lpstr>'SO01 03 Pol'!Názvy_tisku</vt:lpstr>
      <vt:lpstr>'SO01 04 Pol'!Názvy_tisku</vt:lpstr>
      <vt:lpstr>'SO01 05 Pol'!Názvy_tisku</vt:lpstr>
      <vt:lpstr>oadresa</vt:lpstr>
      <vt:lpstr>Stavba!Objednatel</vt:lpstr>
      <vt:lpstr>Stavba!Objekt</vt:lpstr>
      <vt:lpstr>'SO01 01 Pol'!Oblast_tisku</vt:lpstr>
      <vt:lpstr>'SO01 02 Pol'!Oblast_tisku</vt:lpstr>
      <vt:lpstr>'SO01 03 Pol'!Oblast_tisku</vt:lpstr>
      <vt:lpstr>'SO01 04 Pol'!Oblast_tisku</vt:lpstr>
      <vt:lpstr>'SO01 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kudlac</dc:creator>
  <cp:lastModifiedBy>Uživatel systému Windows</cp:lastModifiedBy>
  <cp:lastPrinted>2014-02-28T09:52:57Z</cp:lastPrinted>
  <dcterms:created xsi:type="dcterms:W3CDTF">2009-04-08T07:15:50Z</dcterms:created>
  <dcterms:modified xsi:type="dcterms:W3CDTF">2018-07-02T17:05:43Z</dcterms:modified>
</cp:coreProperties>
</file>